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" yWindow="-12" windowWidth="22848" windowHeight="92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Sheet1!$A$2:$K$170</definedName>
  </definedNames>
  <calcPr calcId="124519"/>
</workbook>
</file>

<file path=xl/calcChain.xml><?xml version="1.0" encoding="utf-8"?>
<calcChain xmlns="http://schemas.openxmlformats.org/spreadsheetml/2006/main">
  <c r="J46" i="1"/>
  <c r="J44"/>
  <c r="J38"/>
  <c r="J36"/>
  <c r="J33"/>
  <c r="J31"/>
  <c r="J26"/>
  <c r="J25"/>
  <c r="J24"/>
  <c r="J22"/>
  <c r="J21"/>
  <c r="J14"/>
  <c r="J13"/>
  <c r="J12"/>
  <c r="J11"/>
  <c r="J10"/>
  <c r="J9"/>
  <c r="J8"/>
  <c r="J7"/>
  <c r="J4"/>
  <c r="J3"/>
</calcChain>
</file>

<file path=xl/comments1.xml><?xml version="1.0" encoding="utf-8"?>
<comments xmlns="http://schemas.openxmlformats.org/spreadsheetml/2006/main">
  <authors>
    <author>XiTongPan</author>
  </authors>
  <commentList>
    <comment ref="C10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宋体"/>
            <family val="3"/>
            <charset val="134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3"/>
            <charset val="134"/>
          </rPr>
          <t>月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宋体"/>
            <family val="3"/>
            <charset val="134"/>
          </rPr>
          <t>合同到期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rFont val="Tahoma"/>
            <family val="2"/>
          </rPr>
          <t>2016.5.16</t>
        </r>
        <r>
          <rPr>
            <b/>
            <sz val="9"/>
            <rFont val="宋体"/>
            <family val="3"/>
            <charset val="134"/>
          </rPr>
          <t>日新增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2"/>
          </rPr>
          <t>2016.5.16</t>
        </r>
        <r>
          <rPr>
            <b/>
            <sz val="9"/>
            <rFont val="宋体"/>
            <family val="3"/>
            <charset val="134"/>
          </rPr>
          <t>日新增</t>
        </r>
      </text>
    </comment>
    <comment ref="C46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宋体"/>
            <family val="3"/>
            <charset val="134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3"/>
            <charset val="134"/>
          </rPr>
          <t>月</t>
        </r>
        <r>
          <rPr>
            <b/>
            <sz val="9"/>
            <rFont val="Tahoma"/>
            <family val="2"/>
          </rPr>
          <t>17</t>
        </r>
        <r>
          <rPr>
            <b/>
            <sz val="9"/>
            <rFont val="宋体"/>
            <family val="3"/>
            <charset val="134"/>
          </rPr>
          <t>日增加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宋体"/>
            <family val="3"/>
            <charset val="134"/>
          </rPr>
          <t>年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宋体"/>
            <family val="3"/>
            <charset val="134"/>
          </rPr>
          <t>月</t>
        </r>
        <r>
          <rPr>
            <b/>
            <sz val="9"/>
            <rFont val="Tahoma"/>
            <family val="2"/>
          </rPr>
          <t>25</t>
        </r>
        <r>
          <rPr>
            <b/>
            <sz val="9"/>
            <rFont val="宋体"/>
            <family val="3"/>
            <charset val="134"/>
          </rPr>
          <t>日增加</t>
        </r>
      </text>
    </comment>
  </commentList>
</comments>
</file>

<file path=xl/sharedStrings.xml><?xml version="1.0" encoding="utf-8"?>
<sst xmlns="http://schemas.openxmlformats.org/spreadsheetml/2006/main" count="1177" uniqueCount="963">
  <si>
    <t>已与中心签定商品住房贷款合作协议的房地产开发企业一览表</t>
  </si>
  <si>
    <t>序号</t>
  </si>
  <si>
    <t>开发单位名称</t>
  </si>
  <si>
    <t>开发小区名称</t>
  </si>
  <si>
    <t>贷款楼盘</t>
  </si>
  <si>
    <t>签约日期</t>
  </si>
  <si>
    <t>终止日期</t>
  </si>
  <si>
    <t>贷款银行</t>
  </si>
  <si>
    <t>保证金清理情况</t>
  </si>
  <si>
    <t>保证金时间</t>
  </si>
  <si>
    <t>保证金金额（万元）</t>
  </si>
  <si>
    <t>1</t>
  </si>
  <si>
    <t>菊香园</t>
  </si>
  <si>
    <t>1-15楼盘</t>
  </si>
  <si>
    <t>2016.4.13</t>
  </si>
  <si>
    <t>2019.4.13</t>
  </si>
  <si>
    <t>建行、工行</t>
  </si>
  <si>
    <t>已清</t>
  </si>
  <si>
    <t>2016.5.13</t>
  </si>
  <si>
    <t>2</t>
  </si>
  <si>
    <t>滁州市泰鑫置业有限公司</t>
  </si>
  <si>
    <t>全部楼盘</t>
  </si>
  <si>
    <t>2016.7.7</t>
  </si>
  <si>
    <t>2019.7.7</t>
  </si>
  <si>
    <t>工行、徽行</t>
  </si>
  <si>
    <t>中环国际广场</t>
  </si>
  <si>
    <t>1-8幢</t>
  </si>
  <si>
    <t>中行、徽行</t>
  </si>
  <si>
    <t>泰鑫。现代城西区</t>
  </si>
  <si>
    <t>1、2、4、5幢</t>
  </si>
  <si>
    <t>工行、中行</t>
  </si>
  <si>
    <t>3</t>
  </si>
  <si>
    <t>滁州市盛辉置业有限公司</t>
  </si>
  <si>
    <t>金鹏99城市广场</t>
  </si>
  <si>
    <t>1、2、3、4、6、7、8</t>
  </si>
  <si>
    <t>2016.5.27</t>
  </si>
  <si>
    <t>2019.5.27</t>
  </si>
  <si>
    <t>4</t>
  </si>
  <si>
    <t>滁州宇和置业有限公司</t>
  </si>
  <si>
    <t>天逸华府杏园</t>
  </si>
  <si>
    <t>2、3、5、6-11、12A、12B、13、15-17、18、19、21幢23幢</t>
  </si>
  <si>
    <t>2016.5.12</t>
  </si>
  <si>
    <t>建行、中、徽</t>
  </si>
  <si>
    <t>5</t>
  </si>
  <si>
    <t>滁州市申城置业有限公司</t>
  </si>
  <si>
    <t>申城金域豪庭</t>
  </si>
  <si>
    <t>（1-7、9-14、16-21幢）暂停、8#、15#准入</t>
  </si>
  <si>
    <t>徽行</t>
  </si>
  <si>
    <t>6</t>
  </si>
  <si>
    <t>滁州三巽置业有限公司</t>
  </si>
  <si>
    <t>左岸香颂</t>
  </si>
  <si>
    <t>2016.8.4</t>
  </si>
  <si>
    <t>2019.8.4</t>
  </si>
  <si>
    <t>建行、兴业</t>
  </si>
  <si>
    <t>7</t>
  </si>
  <si>
    <t>滁州强联房地产开发有限公司</t>
  </si>
  <si>
    <t>南都华府</t>
  </si>
  <si>
    <t>1-3幢、5-13幢、15-19幢、20-23幢</t>
  </si>
  <si>
    <t>2016.6.22</t>
  </si>
  <si>
    <t>2019.6.22</t>
  </si>
  <si>
    <t>中行</t>
  </si>
  <si>
    <t>8</t>
  </si>
  <si>
    <t>滁州市华顺投资发展有限公司</t>
  </si>
  <si>
    <t>御湖华庭</t>
  </si>
  <si>
    <t>1、2、3、4、5、6幢</t>
  </si>
  <si>
    <t>9</t>
  </si>
  <si>
    <t>滁州市成兴房地产开发有限公司</t>
  </si>
  <si>
    <t>成兴花园</t>
  </si>
  <si>
    <t>5、6-A、6-B、7-10、11、13-19幢、3#、4#</t>
  </si>
  <si>
    <t>建行</t>
  </si>
  <si>
    <t>10</t>
  </si>
  <si>
    <t>滁州舜骊房地产开发经营有限公司</t>
  </si>
  <si>
    <t>御天下</t>
  </si>
  <si>
    <t>南苑1--6幢。北苑7-19幢</t>
  </si>
  <si>
    <t>工行、兴业</t>
  </si>
  <si>
    <t>11</t>
  </si>
  <si>
    <t>滁州市鑫缘置业有限公司</t>
  </si>
  <si>
    <t>英仕公馆</t>
  </si>
  <si>
    <t>1、2、3、5-10幢</t>
  </si>
  <si>
    <t>2016.4.21</t>
  </si>
  <si>
    <t>2019.4.21</t>
  </si>
  <si>
    <t>12</t>
  </si>
  <si>
    <t xml:space="preserve">   滁州易景房地产开发有限公司</t>
  </si>
  <si>
    <t>易景·凯旋城</t>
  </si>
  <si>
    <t>1幢、2幢、6幢、3幢、7幢（2期）10幢、11幢、15-20幢、4#、5#、8#、9#、12#、13#、14#、21#、22#、23#</t>
  </si>
  <si>
    <t>建、中、</t>
  </si>
  <si>
    <t>珠江熙园</t>
  </si>
  <si>
    <t>2017.2.9</t>
  </si>
  <si>
    <t>13</t>
  </si>
  <si>
    <t>安徽君安房地产开发有限公司</t>
  </si>
  <si>
    <t>阳光地中海</t>
  </si>
  <si>
    <t>1-3、5-7、8-13、15-17、21-23、25-27幢、29-32幢</t>
  </si>
  <si>
    <t>农行、工行</t>
  </si>
  <si>
    <t>君安·阳光都市</t>
  </si>
  <si>
    <t>工行、农行</t>
  </si>
  <si>
    <t>14</t>
  </si>
  <si>
    <t xml:space="preserve"> 滁州正东置业有限公司</t>
  </si>
  <si>
    <t>正东中央公馆</t>
  </si>
  <si>
    <t>1-3、5-7、9-13、16-20幢</t>
  </si>
  <si>
    <t>2016.4.1</t>
  </si>
  <si>
    <t>2019.4.1</t>
  </si>
  <si>
    <t>工行</t>
  </si>
  <si>
    <t>15</t>
  </si>
  <si>
    <t>滁州胜锦置业有限公司</t>
  </si>
  <si>
    <t>尚城国际</t>
  </si>
  <si>
    <t>2016.4.29</t>
  </si>
  <si>
    <t>2019.4.29</t>
  </si>
  <si>
    <t>工行、中行、建行</t>
  </si>
  <si>
    <t>16</t>
  </si>
  <si>
    <t>滁州市发能房地产有限公司</t>
  </si>
  <si>
    <t>凤凰城花园</t>
  </si>
  <si>
    <t>2016.8.01</t>
  </si>
  <si>
    <t>2019.8.01</t>
  </si>
  <si>
    <t>滁州汇鑫房地产开发有限公司</t>
  </si>
  <si>
    <t>大成国际</t>
  </si>
  <si>
    <t>2017.08.14</t>
  </si>
  <si>
    <t>2020.08.14</t>
  </si>
  <si>
    <t>建行、农行</t>
  </si>
  <si>
    <t>22</t>
  </si>
  <si>
    <t>滁州三盛房地产开发有限公司</t>
  </si>
  <si>
    <t>颐景御园</t>
  </si>
  <si>
    <t>2014.05.08</t>
  </si>
  <si>
    <t>2017.05.08</t>
  </si>
  <si>
    <t>交行、邮储、兴业</t>
  </si>
  <si>
    <t>23</t>
  </si>
  <si>
    <t>滁州长城祥生置业有限公司</t>
  </si>
  <si>
    <t>艺境山城</t>
  </si>
  <si>
    <t>C1、C3、C5-C12幢、C15-C20幢、D1、D2幢、D5-D12幢、D15-D32幢、D33-D41幢、B1-B3幢、B5-B7幢、C24-C26幢、A1、A2、A3、A5、A6、A7、A8幢、A16、A18、A19、A17、A20、A21、A9、A10、A11、A12、A15</t>
  </si>
  <si>
    <t>2014.11.4</t>
  </si>
  <si>
    <t>2018.5.4</t>
  </si>
  <si>
    <t>中行、建行、农行</t>
  </si>
  <si>
    <t>壹号院</t>
  </si>
  <si>
    <t>24</t>
  </si>
  <si>
    <t>滁州大唐新潮置业有限公司</t>
  </si>
  <si>
    <t>大唐·菱湖御庭</t>
  </si>
  <si>
    <t>2018.12.3</t>
  </si>
  <si>
    <t>滁州理想房地产开发有限公司</t>
  </si>
  <si>
    <t>金陵苑</t>
  </si>
  <si>
    <t>1-10幢</t>
  </si>
  <si>
    <t>农行、建行</t>
  </si>
  <si>
    <t>书香雅苑</t>
  </si>
  <si>
    <t>1-11幢</t>
  </si>
  <si>
    <t>2014.08.25</t>
  </si>
  <si>
    <t>2017.8.25</t>
  </si>
  <si>
    <t>安徽省琅琊山矿业总公司</t>
  </si>
  <si>
    <t>深秀园</t>
  </si>
  <si>
    <t>所有</t>
  </si>
  <si>
    <t>2015.02.06</t>
  </si>
  <si>
    <t>中行、邮储、兴业</t>
  </si>
  <si>
    <t>滁州七彩世界房地产开发有限公司</t>
  </si>
  <si>
    <t>七彩世界欢乐城</t>
  </si>
  <si>
    <t>7、8、9幢</t>
  </si>
  <si>
    <t>2015.04.03</t>
  </si>
  <si>
    <t>2018.4.3</t>
  </si>
  <si>
    <t>建行、农行、交行</t>
  </si>
  <si>
    <t>滁州市华建置业有限公司</t>
  </si>
  <si>
    <t>景臣御园</t>
  </si>
  <si>
    <t>景臣一品</t>
  </si>
  <si>
    <t>工行、交行</t>
  </si>
  <si>
    <t>滁州市安康置业有限公司</t>
  </si>
  <si>
    <t>安康苑二期</t>
  </si>
  <si>
    <t>16-21幢</t>
  </si>
  <si>
    <t>2015.07.15</t>
  </si>
  <si>
    <t>2018.7.15</t>
  </si>
  <si>
    <t>滁州银花房地产（集团）有限责任公司</t>
  </si>
  <si>
    <t>银花尚城</t>
  </si>
  <si>
    <t>中行、建行</t>
  </si>
  <si>
    <t>金鹏地产集团（滁州）有限公司</t>
  </si>
  <si>
    <t>书香门第</t>
  </si>
  <si>
    <t>1、2、3、5-13幢</t>
  </si>
  <si>
    <t>2014.10.17</t>
  </si>
  <si>
    <t>2017.10.17</t>
  </si>
  <si>
    <t>中行、工行、建行、交行</t>
  </si>
  <si>
    <t>金鹏·梧桐郡</t>
  </si>
  <si>
    <t>（1幢、2幢）3幢、5幢-13幢、15幢、16幢</t>
  </si>
  <si>
    <t>2015.03.19</t>
  </si>
  <si>
    <t>2018.3.19</t>
  </si>
  <si>
    <t>交行、农行、建行</t>
  </si>
  <si>
    <t>玫瑰郡</t>
  </si>
  <si>
    <t>1幢、2幢、3幢、5幢、8幢、11幢、15幢、17幢、21-22幢、26幢、27幢、18幢、19幢、23幢、25幢（6、9、10、12、13、16幢）</t>
  </si>
  <si>
    <t>徽行、交行、兴业</t>
  </si>
  <si>
    <t>麓山院</t>
  </si>
  <si>
    <t>1#、6#、11#、12#、13#、9#、10#、2#、3#、7#、8#</t>
  </si>
  <si>
    <t>交行、徽行、兴业</t>
  </si>
  <si>
    <t>玲珑湾</t>
  </si>
  <si>
    <t>1-3#、5#、9#、10#、11#、12#、18#、26#、27#、30-33#、35#、37#、38#、39#、41-43#、45#、6#-8#、10#-13#、21#、28#、29#、15#、16#、19#、20#、25#</t>
  </si>
  <si>
    <t>33</t>
  </si>
  <si>
    <t>滁州苏宁云商销售有限公司</t>
  </si>
  <si>
    <t>苏宁尊悦</t>
  </si>
  <si>
    <t>B座、C座</t>
  </si>
  <si>
    <t>2015.12.25</t>
  </si>
  <si>
    <t>建行、中行、中信</t>
  </si>
  <si>
    <t>34</t>
  </si>
  <si>
    <t>凯迪控股有限公司</t>
  </si>
  <si>
    <t>凯迪·塞纳河畔</t>
  </si>
  <si>
    <t>滁州永鑫置业有限公司</t>
  </si>
  <si>
    <t>金色春天</t>
  </si>
  <si>
    <t>1-22幢</t>
  </si>
  <si>
    <t>2016.3.16</t>
  </si>
  <si>
    <t>2019.3.16</t>
  </si>
  <si>
    <t>滁州市康馨置业有限公司</t>
  </si>
  <si>
    <t>康佳华府</t>
  </si>
  <si>
    <t>1-5幢</t>
  </si>
  <si>
    <t>37</t>
  </si>
  <si>
    <t>安徽东菱置业有限公司</t>
  </si>
  <si>
    <t>城市新地</t>
  </si>
  <si>
    <t>中行、工行</t>
  </si>
  <si>
    <t>38</t>
  </si>
  <si>
    <t>滁州市永泰置业有限公司</t>
  </si>
  <si>
    <t>臻美天城</t>
  </si>
  <si>
    <t>1幢、2幢、3幢、4幢</t>
  </si>
  <si>
    <t>建行、中行</t>
  </si>
  <si>
    <t>39</t>
  </si>
  <si>
    <t>2016.5.23</t>
  </si>
  <si>
    <t>2019.5.23</t>
  </si>
  <si>
    <t>41</t>
  </si>
  <si>
    <t>常熟裕坤置业有限公司滁州分公司</t>
  </si>
  <si>
    <t>裕坤丽晶城</t>
  </si>
  <si>
    <t>2016.6.28</t>
  </si>
  <si>
    <t>2019.6.28</t>
  </si>
  <si>
    <t>42</t>
  </si>
  <si>
    <t>滁州市恒地房地产开发有限公司</t>
  </si>
  <si>
    <t>滨河名园</t>
  </si>
  <si>
    <t>1-12、15-17楼盘</t>
  </si>
  <si>
    <t>无</t>
  </si>
  <si>
    <t>43</t>
  </si>
  <si>
    <t>滁州雨润房地产开发有限公司</t>
  </si>
  <si>
    <t>雨润.星雨华府</t>
  </si>
  <si>
    <t>2021.2.12</t>
  </si>
  <si>
    <t>44</t>
  </si>
  <si>
    <t>滁州市盛园房地产开发有限公司</t>
  </si>
  <si>
    <t>桃园仙居</t>
  </si>
  <si>
    <t>1-6幢</t>
  </si>
  <si>
    <t>2016.6.16</t>
  </si>
  <si>
    <t>2019.6.16</t>
  </si>
  <si>
    <t>农行、皖东农商行</t>
  </si>
  <si>
    <t>45</t>
  </si>
  <si>
    <t>滁洲市天达房地产开发有限公司</t>
  </si>
  <si>
    <t>旺角花园</t>
  </si>
  <si>
    <t>高速地产集团滁州有限公司</t>
  </si>
  <si>
    <t>高速。东方天地</t>
  </si>
  <si>
    <t>滁州市卓耕投资置业有限公司</t>
  </si>
  <si>
    <t>卓耕天御</t>
  </si>
  <si>
    <t>建行、邮储</t>
  </si>
  <si>
    <t>滁州市成业房地产开发有限公司</t>
  </si>
  <si>
    <t>成业家园</t>
  </si>
  <si>
    <t>滁州市宏宇房地产开发有限责任公司</t>
  </si>
  <si>
    <t>天宇小区</t>
  </si>
  <si>
    <t>2019.8.18</t>
  </si>
  <si>
    <t>滁州嘉宇房地产有限公司</t>
  </si>
  <si>
    <t>嘉宇万豪名苑</t>
  </si>
  <si>
    <t>2#、4#、6#</t>
  </si>
  <si>
    <t>交行、徽行</t>
  </si>
  <si>
    <t>香颂名郡</t>
  </si>
  <si>
    <t>兴业</t>
  </si>
  <si>
    <t>滁州市融盛房地产开发有限公司</t>
  </si>
  <si>
    <t>盛苑景城</t>
  </si>
  <si>
    <t>建行、农行、皖东农商行</t>
  </si>
  <si>
    <t>滁州市新纪元房地产开发有限公司</t>
  </si>
  <si>
    <t>山水人家会峰山庄</t>
  </si>
  <si>
    <t>111#（最高贷70%，异地原则不贷，现房抵押）</t>
  </si>
  <si>
    <t>2016.9.27</t>
  </si>
  <si>
    <t>2019.9.27</t>
  </si>
  <si>
    <t>54</t>
  </si>
  <si>
    <t>滁州银兴房地产开发有限公司</t>
  </si>
  <si>
    <t>盛世嘉园</t>
  </si>
  <si>
    <t>3#、5#</t>
  </si>
  <si>
    <t>55</t>
  </si>
  <si>
    <t>滁州祥生房地产开发有限公司</t>
  </si>
  <si>
    <t>祥生.十里</t>
  </si>
  <si>
    <t>A17、A20、A22-28、B6-B8、B12、D1-D2、A10、A11、A12、A15、A16、A18、A19、A21、B1-3、B5、B9、A1、A2、A3、A5、A6、A7、A8、A9、C1、C2、C3、C5、C6、C7、C8、C9、C10、C11、C12、D3、D5、D6、D7、D8、D9、D10、D11、D12、B10、B11、B15、B16、B17</t>
  </si>
  <si>
    <t>2017.1.6</t>
  </si>
  <si>
    <t>2020.1.6</t>
  </si>
  <si>
    <t>56</t>
  </si>
  <si>
    <t>滁州市金丰投资有限责任公司</t>
  </si>
  <si>
    <t>天逸华庭</t>
  </si>
  <si>
    <t>皖东农商、工行、建行</t>
  </si>
  <si>
    <t>57</t>
  </si>
  <si>
    <t>滁州市绿城房地产开发有限公司</t>
  </si>
  <si>
    <t>绿城御府</t>
  </si>
  <si>
    <t>1#、2#、3#、6#、7#、9#-13#、15#、16#、17#、18#、19#、20#、21#</t>
  </si>
  <si>
    <t>皖东农商、中信</t>
  </si>
  <si>
    <t>滁州和顺实业有限公司</t>
  </si>
  <si>
    <t>和顺东方花园</t>
  </si>
  <si>
    <t>建行、工行、邮储</t>
  </si>
  <si>
    <t>和顺.沁园春</t>
  </si>
  <si>
    <t>59</t>
  </si>
  <si>
    <t>滁州恒安房地产开发有限公司</t>
  </si>
  <si>
    <t>环滁商务中心</t>
  </si>
  <si>
    <t>中信、兴业</t>
  </si>
  <si>
    <t>60</t>
  </si>
  <si>
    <t>滁州市新碧房地产开发有限公司</t>
  </si>
  <si>
    <t>碧桂园名邸</t>
  </si>
  <si>
    <t>1#、2#、3#、4#、5#、6#、7#、8#、9#、10#、11#、12#、13#、14#、15#、16#、17#、18#、19#、20#、26#、21#、22#、23#、24#、25#、27#、28#、29#、30#</t>
  </si>
  <si>
    <t>工行、建行、邮储</t>
  </si>
  <si>
    <t>滁州市华明房地产开发有限公司</t>
  </si>
  <si>
    <t>珑熙庄园</t>
  </si>
  <si>
    <t>9#、10#、16#、18#、19#、23#、25#</t>
  </si>
  <si>
    <t>62</t>
  </si>
  <si>
    <t>滁州市徽商城市投资发展有限公司</t>
  </si>
  <si>
    <t>徽商.公园壹号</t>
  </si>
  <si>
    <t>2020.6.16</t>
  </si>
  <si>
    <t>63</t>
  </si>
  <si>
    <t>滁州苏滁金鹏房地产开发有限公司</t>
  </si>
  <si>
    <t>玲珑湾东院</t>
  </si>
  <si>
    <t>1#、2#、3#、5#、6#、7#、8#、9#、10#、11#、12#、15#、16#、17#、19#、20#、22#、23#、25#、26#、27#</t>
  </si>
  <si>
    <t>2020.8.10</t>
  </si>
  <si>
    <t>交行、建行</t>
  </si>
  <si>
    <t>64</t>
  </si>
  <si>
    <t>滁州三巽苏滁置业有限公司</t>
  </si>
  <si>
    <t>和悦郡</t>
  </si>
  <si>
    <t>65</t>
  </si>
  <si>
    <t>滁州碧辉房地产开发有限公司</t>
  </si>
  <si>
    <t>碧桂园.紫龙府</t>
  </si>
  <si>
    <t>66</t>
  </si>
  <si>
    <t>珑玺台</t>
  </si>
  <si>
    <t>2#、3#、5#、6#、10#、11#、12#、13#、27#、28#、29#、7#、8#、15#、16#、17#、18#、19#、20#、21#、22#、23#、26#、30#、31#、32#、33#、35#、36#</t>
  </si>
  <si>
    <t>建行、徽行、交行</t>
  </si>
  <si>
    <t xml:space="preserve">  67</t>
  </si>
  <si>
    <t>滁州三巽城南置业有限公司</t>
  </si>
  <si>
    <t>三悦澜山</t>
  </si>
  <si>
    <t>68</t>
  </si>
  <si>
    <t>滁州市祥生弘顺置业有限公司</t>
  </si>
  <si>
    <t>祥生.东方樾</t>
  </si>
  <si>
    <t>69</t>
  </si>
  <si>
    <t>1#、5#、6#、8#、9#、10#、14#、18#、19#、20#、21#、22#、23#、24#、25#、26#、27#、29#、2#、3#、4#、7#、11#、12#、13#、15#、16#、17#</t>
  </si>
  <si>
    <t>70</t>
  </si>
  <si>
    <t>滁州双源房地产开发有限公司</t>
  </si>
  <si>
    <t>建行、皖东农商</t>
  </si>
  <si>
    <t>71</t>
  </si>
  <si>
    <t>滁州悦鹏置业有限公司</t>
  </si>
  <si>
    <t>林溪书院</t>
  </si>
  <si>
    <t>林溪书院.南苑</t>
  </si>
  <si>
    <t>72</t>
  </si>
  <si>
    <t>滁州碧顺房地产开发有限公司</t>
  </si>
  <si>
    <t>73</t>
  </si>
  <si>
    <t>滁州正宏置业发展有限公司</t>
  </si>
  <si>
    <t>正荣府</t>
  </si>
  <si>
    <t>74</t>
  </si>
  <si>
    <t>安徽京建置业有限公司</t>
  </si>
  <si>
    <t>珑樾华府</t>
  </si>
  <si>
    <t>2018.3.8</t>
  </si>
  <si>
    <t>2021.3.9</t>
  </si>
  <si>
    <t>国誉锦城</t>
  </si>
  <si>
    <t>75</t>
  </si>
  <si>
    <t>滁州皖新文化产业投资有限公司</t>
  </si>
  <si>
    <t>皖新.翡翠庄园</t>
  </si>
  <si>
    <t>滁州市绿亭房产开发有限公司</t>
  </si>
  <si>
    <t>碧桂园.公园雅筑</t>
  </si>
  <si>
    <t>2018.4.12</t>
  </si>
  <si>
    <t>2021.4.12</t>
  </si>
  <si>
    <t>滁州碧胜房地产开发有限公司</t>
  </si>
  <si>
    <t>仕府公馆</t>
  </si>
  <si>
    <t>1-8、9、33、34幢、14#、15#、26#</t>
  </si>
  <si>
    <r>
      <t>泰鑫</t>
    </r>
    <r>
      <rPr>
        <b/>
        <vertAlign val="superscript"/>
        <sz val="12"/>
        <color theme="1"/>
        <rFont val="宋体"/>
        <family val="3"/>
        <charset val="134"/>
      </rPr>
      <t>.</t>
    </r>
    <r>
      <rPr>
        <b/>
        <sz val="12"/>
        <color theme="1"/>
        <rFont val="宋体"/>
        <family val="3"/>
        <charset val="134"/>
      </rPr>
      <t>城市星座</t>
    </r>
  </si>
  <si>
    <t>2019.5.12</t>
  </si>
  <si>
    <t>1-3、5-10、11、12、15-20、21、22#、29幢</t>
  </si>
  <si>
    <t>2016.7.8</t>
  </si>
  <si>
    <t>2019.7.8</t>
  </si>
  <si>
    <t>2016.7.4</t>
  </si>
  <si>
    <t>2019.7.4</t>
  </si>
  <si>
    <t>4-8幢、10幢、13幢、14幢、17幢、20、21、22幢、1#、2#、3#</t>
  </si>
  <si>
    <t>1#-16#幢</t>
  </si>
  <si>
    <t>1#、2#、3#、5#、9#、10#、6#、7#、8#、11#、12#、15#</t>
  </si>
  <si>
    <t>2017.3.23</t>
  </si>
  <si>
    <t>2020.3.23</t>
  </si>
  <si>
    <t>2014.12.3</t>
  </si>
  <si>
    <t>2017.5.20</t>
  </si>
  <si>
    <t>1#、2#、3#、5#、6#、7#、8#</t>
  </si>
  <si>
    <t>2017.11.23</t>
  </si>
  <si>
    <t>2020.11.23</t>
  </si>
  <si>
    <t>1、2、3、5幢、4#、7#、8#、9#、10#、11#</t>
  </si>
  <si>
    <t>2017.5.23</t>
  </si>
  <si>
    <t>2020.5.23</t>
  </si>
  <si>
    <t>2016.2.13</t>
  </si>
  <si>
    <t>2020.2.13</t>
  </si>
  <si>
    <t>2018.12.25</t>
  </si>
  <si>
    <t>1#-16#</t>
  </si>
  <si>
    <t>2018.2.12</t>
  </si>
  <si>
    <t>13#、15#</t>
  </si>
  <si>
    <t>46</t>
  </si>
  <si>
    <t>1#、2#、3#、4#、5-13幢</t>
  </si>
  <si>
    <t>3#、4#</t>
  </si>
  <si>
    <t>2016.7.18</t>
  </si>
  <si>
    <t>2019.7.18</t>
  </si>
  <si>
    <t>3-10#</t>
  </si>
  <si>
    <t>2016.8.18</t>
  </si>
  <si>
    <t>1#、3#、5-11#、2#</t>
  </si>
  <si>
    <t>52</t>
  </si>
  <si>
    <t>53</t>
  </si>
  <si>
    <t>2016.12.21</t>
  </si>
  <si>
    <t>2019.12.21</t>
  </si>
  <si>
    <t>2017.2.8</t>
  </si>
  <si>
    <t>2020.2.8</t>
  </si>
  <si>
    <t>58</t>
  </si>
  <si>
    <t>2021.3.8</t>
  </si>
  <si>
    <t>2017.2.23</t>
  </si>
  <si>
    <t>2020.2.23</t>
  </si>
  <si>
    <t>61</t>
  </si>
  <si>
    <t>2017.5.19</t>
  </si>
  <si>
    <t>2020.5.19</t>
  </si>
  <si>
    <t>2017.6.16</t>
  </si>
  <si>
    <t>2017.8.10</t>
  </si>
  <si>
    <t>2017.11.6</t>
  </si>
  <si>
    <t>2020.11.6</t>
  </si>
  <si>
    <t>1#、2#、8#、9#、10#、11#、12#、15#、16#、17#、22#、23#、24#、25#、27#、28#、29#、32#、33#、34#、35#、3#、5#、6#、7#、18#、19#、20#、21#、26#、30#、31#、36#、37#、38#</t>
  </si>
  <si>
    <t>2018.1.30</t>
  </si>
  <si>
    <t>2021.1.30</t>
  </si>
  <si>
    <t>1#、2#、3#、4#、5#、6#、7#、8#、9#、10#、11#、12#、13#、14#、15#、16#、17#、18#、19#、20#、21#、22#、23#、25#、26#、27#</t>
  </si>
  <si>
    <t>2018.2.26</t>
  </si>
  <si>
    <t>2021.2.26</t>
  </si>
  <si>
    <t>中行、交行、建行</t>
  </si>
  <si>
    <t>建行</t>
    <phoneticPr fontId="6" type="noConversion"/>
  </si>
  <si>
    <t>兴业</t>
    <phoneticPr fontId="6" type="noConversion"/>
  </si>
  <si>
    <t>建行、</t>
    <phoneticPr fontId="6" type="noConversion"/>
  </si>
  <si>
    <t>工行、兴业</t>
    <phoneticPr fontId="6" type="noConversion"/>
  </si>
  <si>
    <t>建行</t>
    <phoneticPr fontId="6" type="noConversion"/>
  </si>
  <si>
    <t>1-10#、4、5、11#、18-1#、19#</t>
    <phoneticPr fontId="6" type="noConversion"/>
  </si>
  <si>
    <t>菱湖御庭北苑</t>
    <phoneticPr fontId="6" type="noConversion"/>
  </si>
  <si>
    <t>2018.9.14</t>
    <phoneticPr fontId="6" type="noConversion"/>
  </si>
  <si>
    <t>2021.9.14</t>
    <phoneticPr fontId="6" type="noConversion"/>
  </si>
  <si>
    <t>中行、工行</t>
    <phoneticPr fontId="6" type="noConversion"/>
  </si>
  <si>
    <t>交行</t>
    <phoneticPr fontId="6" type="noConversion"/>
  </si>
  <si>
    <t>中行</t>
    <phoneticPr fontId="6" type="noConversion"/>
  </si>
  <si>
    <t>10#-13#、15#-16#、1#、2#、3#、5#、6#、7#、8#、9#、20#、21#、22#、17#、18#、19#</t>
    <phoneticPr fontId="6" type="noConversion"/>
  </si>
  <si>
    <t>建行、工行、邮储</t>
    <phoneticPr fontId="6" type="noConversion"/>
  </si>
  <si>
    <t>1#、2#、3#、5#、6#、7#、9#、8#、10#、11#、13#、14#、12#</t>
    <phoneticPr fontId="6" type="noConversion"/>
  </si>
  <si>
    <t>交行、徽行、工行</t>
    <phoneticPr fontId="6" type="noConversion"/>
  </si>
  <si>
    <t>1#、2#、3#、4#、5#、6#、7#、8#、9#、10#、11#、12#、13#、14#、15#、16#、17#、18#</t>
    <phoneticPr fontId="6" type="noConversion"/>
  </si>
  <si>
    <t>1#、2#、3#、5#、6#、7#、8#、9#、10#、11#、12#、13#、15#、16#、17#、18#、19#、20#、21#、22#、23#、25#、26#、27#、28#、29#、30#、31#、32#、33#、35#</t>
    <phoneticPr fontId="6" type="noConversion"/>
  </si>
  <si>
    <t>1#、2#、3#、5#、6#、7#、8#、9#、10#、11#、12#、13#、15#、16#、17#、18#、19#、20#、21#、22#、23#、25#、26#、27#、28#、29#、30#、31#、32#</t>
    <phoneticPr fontId="6" type="noConversion"/>
  </si>
  <si>
    <t>76</t>
    <phoneticPr fontId="6" type="noConversion"/>
  </si>
  <si>
    <t>77</t>
    <phoneticPr fontId="6" type="noConversion"/>
  </si>
  <si>
    <t>78</t>
    <phoneticPr fontId="6" type="noConversion"/>
  </si>
  <si>
    <t>79</t>
    <phoneticPr fontId="6" type="noConversion"/>
  </si>
  <si>
    <t>滁州国金实业有限公司</t>
    <phoneticPr fontId="6" type="noConversion"/>
  </si>
  <si>
    <t>世贸公馆</t>
    <phoneticPr fontId="6" type="noConversion"/>
  </si>
  <si>
    <t>1#、2#、3#、5#、6#、7#</t>
    <phoneticPr fontId="6" type="noConversion"/>
  </si>
  <si>
    <t>2018.6.13</t>
    <phoneticPr fontId="6" type="noConversion"/>
  </si>
  <si>
    <t>2021.6.13</t>
    <phoneticPr fontId="6" type="noConversion"/>
  </si>
  <si>
    <t>皖东农商行</t>
    <phoneticPr fontId="6" type="noConversion"/>
  </si>
  <si>
    <t>80</t>
    <phoneticPr fontId="6" type="noConversion"/>
  </si>
  <si>
    <t>鸿坤.理想城</t>
    <phoneticPr fontId="6" type="noConversion"/>
  </si>
  <si>
    <t>2018.6.28</t>
    <phoneticPr fontId="6" type="noConversion"/>
  </si>
  <si>
    <t>2021.6.28</t>
    <phoneticPr fontId="6" type="noConversion"/>
  </si>
  <si>
    <t>中行、交行</t>
    <phoneticPr fontId="6" type="noConversion"/>
  </si>
  <si>
    <t>81</t>
    <phoneticPr fontId="6" type="noConversion"/>
  </si>
  <si>
    <t>滁州金碧房地产开发有限公司</t>
    <phoneticPr fontId="6" type="noConversion"/>
  </si>
  <si>
    <t>蝴蝶湾</t>
    <phoneticPr fontId="6" type="noConversion"/>
  </si>
  <si>
    <t>1#、2#、3#、5#、6#、7#、8#、9#、10#、11#、12#、13#、14#、15#、16#、17#、18#、19#、20#、24#、25#</t>
    <phoneticPr fontId="6" type="noConversion"/>
  </si>
  <si>
    <t>2018.7.6</t>
    <phoneticPr fontId="6" type="noConversion"/>
  </si>
  <si>
    <t>2021.7.6</t>
    <phoneticPr fontId="6" type="noConversion"/>
  </si>
  <si>
    <t>农行</t>
    <phoneticPr fontId="6" type="noConversion"/>
  </si>
  <si>
    <t>滁州弘阳房地产开发有限公司</t>
    <phoneticPr fontId="6" type="noConversion"/>
  </si>
  <si>
    <t>时光里花园</t>
    <phoneticPr fontId="6" type="noConversion"/>
  </si>
  <si>
    <t>2018.7.30</t>
    <phoneticPr fontId="6" type="noConversion"/>
  </si>
  <si>
    <t>2021.7.30</t>
    <phoneticPr fontId="6" type="noConversion"/>
  </si>
  <si>
    <t>83</t>
    <phoneticPr fontId="6" type="noConversion"/>
  </si>
  <si>
    <t>滁州碧盈房地产开发有限公司</t>
    <phoneticPr fontId="6" type="noConversion"/>
  </si>
  <si>
    <t>紫薇天悦小区</t>
    <phoneticPr fontId="6" type="noConversion"/>
  </si>
  <si>
    <t>2018.7.31</t>
    <phoneticPr fontId="6" type="noConversion"/>
  </si>
  <si>
    <t>2021.7.31</t>
    <phoneticPr fontId="6" type="noConversion"/>
  </si>
  <si>
    <t>建行、工行</t>
    <phoneticPr fontId="6" type="noConversion"/>
  </si>
  <si>
    <t>84</t>
    <phoneticPr fontId="6" type="noConversion"/>
  </si>
  <si>
    <t>交行、农行</t>
    <phoneticPr fontId="6" type="noConversion"/>
  </si>
  <si>
    <t>85</t>
    <phoneticPr fontId="6" type="noConversion"/>
  </si>
  <si>
    <t>安徽浩然置业有限公司</t>
    <phoneticPr fontId="6" type="noConversion"/>
  </si>
  <si>
    <t>浩然国际花园</t>
    <phoneticPr fontId="6" type="noConversion"/>
  </si>
  <si>
    <t>7#、8#、9#、10#、11#</t>
    <phoneticPr fontId="6" type="noConversion"/>
  </si>
  <si>
    <t>2018.9.20</t>
    <phoneticPr fontId="6" type="noConversion"/>
  </si>
  <si>
    <t>2021.9.20</t>
    <phoneticPr fontId="6" type="noConversion"/>
  </si>
  <si>
    <t>中行、建行</t>
    <phoneticPr fontId="6" type="noConversion"/>
  </si>
  <si>
    <t>86</t>
  </si>
  <si>
    <t>滁州富力城房地产开发有限公司</t>
    <phoneticPr fontId="6" type="noConversion"/>
  </si>
  <si>
    <t>富力新城</t>
    <phoneticPr fontId="6" type="noConversion"/>
  </si>
  <si>
    <t>2018.9.26</t>
    <phoneticPr fontId="6" type="noConversion"/>
  </si>
  <si>
    <t>2021.9.26</t>
    <phoneticPr fontId="6" type="noConversion"/>
  </si>
  <si>
    <t>工行、中行、农行</t>
    <phoneticPr fontId="6" type="noConversion"/>
  </si>
  <si>
    <t>公园里：1#、2#、3#、7#、05#、06#</t>
    <phoneticPr fontId="6" type="noConversion"/>
  </si>
  <si>
    <t>樱花坊：01-09#、11-23#</t>
    <phoneticPr fontId="6" type="noConversion"/>
  </si>
  <si>
    <t>1#、2#、3#、4#、5#、6#、7#、8#、9#、10#、11#、12#、13#、14#、L1#、L2#、L3#、L4#、L5#、L6#、L7#-L12#、L13#、L14#、L15#、L16#、L17#</t>
    <phoneticPr fontId="6" type="noConversion"/>
  </si>
  <si>
    <t>D1#、D2#、D3#、D4#、D5#、D6#、D7#、D8#、G1#、G2#、G3#、G4#、G5#、D11、D9#、D10#</t>
    <phoneticPr fontId="6" type="noConversion"/>
  </si>
  <si>
    <t>中行、建行、工行</t>
    <phoneticPr fontId="6" type="noConversion"/>
  </si>
  <si>
    <t>87</t>
    <phoneticPr fontId="6" type="noConversion"/>
  </si>
  <si>
    <t>安徽凯迪世纪实业有限公司</t>
    <phoneticPr fontId="6" type="noConversion"/>
  </si>
  <si>
    <t>玉兰公馆</t>
    <phoneticPr fontId="6" type="noConversion"/>
  </si>
  <si>
    <t>御园</t>
    <phoneticPr fontId="6" type="noConversion"/>
  </si>
  <si>
    <t>2018.10.24</t>
    <phoneticPr fontId="6" type="noConversion"/>
  </si>
  <si>
    <t>2021.10.24</t>
    <phoneticPr fontId="6" type="noConversion"/>
  </si>
  <si>
    <t>建行、工行</t>
    <phoneticPr fontId="6" type="noConversion"/>
  </si>
  <si>
    <t>滁州市会峰房地产开发有限公司</t>
    <phoneticPr fontId="6" type="noConversion"/>
  </si>
  <si>
    <t>1#、2#、3#、4#、7#、14#、16#、17#、22#、23#、8#、9#、13#、15#、18#、19#、20#、21#、24#、5#、6#、10#、11#、12#</t>
    <phoneticPr fontId="6" type="noConversion"/>
  </si>
  <si>
    <t>交行、建行</t>
    <phoneticPr fontId="6" type="noConversion"/>
  </si>
  <si>
    <t>88</t>
    <phoneticPr fontId="6" type="noConversion"/>
  </si>
  <si>
    <t>滁州市聚诚房地产有限公司</t>
    <phoneticPr fontId="6" type="noConversion"/>
  </si>
  <si>
    <t>雍德府</t>
    <phoneticPr fontId="6" type="noConversion"/>
  </si>
  <si>
    <t>2018.11.1</t>
    <phoneticPr fontId="6" type="noConversion"/>
  </si>
  <si>
    <t>2021.11.1</t>
    <phoneticPr fontId="6" type="noConversion"/>
  </si>
  <si>
    <t>建行、工行</t>
    <phoneticPr fontId="6" type="noConversion"/>
  </si>
  <si>
    <t>1、3幢、4、6幢、7幢、2幢、5幢、8幢、9幢</t>
    <phoneticPr fontId="6" type="noConversion"/>
  </si>
  <si>
    <t>2018.11.29</t>
    <phoneticPr fontId="6" type="noConversion"/>
  </si>
  <si>
    <t>2021.11.29</t>
    <phoneticPr fontId="6" type="noConversion"/>
  </si>
  <si>
    <t>鸿坤.理想城二期</t>
    <phoneticPr fontId="6" type="noConversion"/>
  </si>
  <si>
    <t>1#、2#、3#、4#、5#、6#、7#、8#、9#、10#、11#、12#、13#、14#、15#、16#</t>
    <phoneticPr fontId="6" type="noConversion"/>
  </si>
  <si>
    <t>中行、建行</t>
    <phoneticPr fontId="6" type="noConversion"/>
  </si>
  <si>
    <t>1#、2#、3#、4#、5#、6#、7#、9#、10#、11#、12#、13#、14#、15#、16#、17#、18#、19#、20#、21#、22#、23#、24#、25#、26#、27#、28#、29#、30#、</t>
    <phoneticPr fontId="6" type="noConversion"/>
  </si>
  <si>
    <t>珠江和院</t>
    <phoneticPr fontId="6" type="noConversion"/>
  </si>
  <si>
    <t>2018.12.12</t>
    <phoneticPr fontId="6" type="noConversion"/>
  </si>
  <si>
    <t>2021.12.12</t>
    <phoneticPr fontId="6" type="noConversion"/>
  </si>
  <si>
    <t>建行、工行</t>
    <phoneticPr fontId="6" type="noConversion"/>
  </si>
  <si>
    <t>17</t>
  </si>
  <si>
    <t>18</t>
  </si>
  <si>
    <t>19</t>
    <phoneticPr fontId="6" type="noConversion"/>
  </si>
  <si>
    <t>20</t>
    <phoneticPr fontId="6" type="noConversion"/>
  </si>
  <si>
    <t>21</t>
    <phoneticPr fontId="6" type="noConversion"/>
  </si>
  <si>
    <t>25</t>
    <phoneticPr fontId="6" type="noConversion"/>
  </si>
  <si>
    <t>26</t>
    <phoneticPr fontId="6" type="noConversion"/>
  </si>
  <si>
    <t>27</t>
    <phoneticPr fontId="6" type="noConversion"/>
  </si>
  <si>
    <t>28</t>
    <phoneticPr fontId="6" type="noConversion"/>
  </si>
  <si>
    <t>29</t>
    <phoneticPr fontId="6" type="noConversion"/>
  </si>
  <si>
    <t>30</t>
    <phoneticPr fontId="6" type="noConversion"/>
  </si>
  <si>
    <t>31</t>
    <phoneticPr fontId="6" type="noConversion"/>
  </si>
  <si>
    <t>32</t>
    <phoneticPr fontId="6" type="noConversion"/>
  </si>
  <si>
    <t>35</t>
    <phoneticPr fontId="6" type="noConversion"/>
  </si>
  <si>
    <t>36</t>
    <phoneticPr fontId="6" type="noConversion"/>
  </si>
  <si>
    <t>40</t>
  </si>
  <si>
    <t xml:space="preserve">桃花源1#、2#、3#                          望湖苑6#                                  桂花苑9#、12#、16# 、13#                       品溪苑1#、3#、9#、2#                         4#、5#、6#、7#                                                  </t>
    <phoneticPr fontId="6" type="noConversion"/>
  </si>
  <si>
    <t>1#、3#、6#、8#、10#-13#、15#-18#、2#、5#、7#、9#</t>
    <phoneticPr fontId="6" type="noConversion"/>
  </si>
  <si>
    <t>1#、2#、3#、4#、5#、6#、7#、8#、9#、10#、11#、12#、13#、14#、15#、16#、17#、18#、19#、20#、21#、22#</t>
    <phoneticPr fontId="6" type="noConversion"/>
  </si>
  <si>
    <t>湖畔里：1#、2#、3#、4#、5#、6#、7#、8#、9#、10#、11#、12#、13#、14#、15#、16#、17#、18#、19#、20#、33-49#、50#</t>
    <phoneticPr fontId="6" type="noConversion"/>
  </si>
  <si>
    <t>幸福里：1#、2#、3#、4#、5#、6#、7#、8#、9#、10#、11#</t>
    <phoneticPr fontId="6" type="noConversion"/>
  </si>
  <si>
    <t>芝兰坊：08-21#、26-31#、1-7#、22-25#</t>
    <phoneticPr fontId="6" type="noConversion"/>
  </si>
  <si>
    <t>海棠坊：01#-10#、12#-26#</t>
    <phoneticPr fontId="6" type="noConversion"/>
  </si>
  <si>
    <t>桂雨坊：01#-10#、12#-16#</t>
    <phoneticPr fontId="6" type="noConversion"/>
  </si>
  <si>
    <t>风荷坊：01-06#、11-22#、27#、28#、7-10#、23-26#</t>
    <phoneticPr fontId="6" type="noConversion"/>
  </si>
  <si>
    <t>临湖苑</t>
    <phoneticPr fontId="6" type="noConversion"/>
  </si>
  <si>
    <t>2019.1.9</t>
    <phoneticPr fontId="6" type="noConversion"/>
  </si>
  <si>
    <t>2022.1.9</t>
    <phoneticPr fontId="6" type="noConversion"/>
  </si>
  <si>
    <t>中行、交行</t>
    <phoneticPr fontId="6" type="noConversion"/>
  </si>
  <si>
    <t>89</t>
    <phoneticPr fontId="6" type="noConversion"/>
  </si>
  <si>
    <t>滁州碧德房地产开发有限公司</t>
    <phoneticPr fontId="6" type="noConversion"/>
  </si>
  <si>
    <t>碧桂园·观澜悦府</t>
    <phoneticPr fontId="6" type="noConversion"/>
  </si>
  <si>
    <t>2018.12.28</t>
    <phoneticPr fontId="6" type="noConversion"/>
  </si>
  <si>
    <t>2021.12.28</t>
    <phoneticPr fontId="6" type="noConversion"/>
  </si>
  <si>
    <t>工行、中信</t>
    <phoneticPr fontId="6" type="noConversion"/>
  </si>
  <si>
    <t>90</t>
    <phoneticPr fontId="6" type="noConversion"/>
  </si>
  <si>
    <t>滁州市盛鹏置业有限公司</t>
    <phoneticPr fontId="6" type="noConversion"/>
  </si>
  <si>
    <t>山河印小区</t>
    <phoneticPr fontId="6" type="noConversion"/>
  </si>
  <si>
    <t>工行、交行</t>
    <phoneticPr fontId="6" type="noConversion"/>
  </si>
  <si>
    <t>2019.1.9</t>
    <phoneticPr fontId="6" type="noConversion"/>
  </si>
  <si>
    <t>2022.1.9</t>
    <phoneticPr fontId="6" type="noConversion"/>
  </si>
  <si>
    <t>91</t>
    <phoneticPr fontId="6" type="noConversion"/>
  </si>
  <si>
    <t>滁州市华尔置业发展有限公司</t>
    <phoneticPr fontId="6" type="noConversion"/>
  </si>
  <si>
    <t>华尔璟园</t>
    <phoneticPr fontId="6" type="noConversion"/>
  </si>
  <si>
    <t>1#、2#、3#、4#、5#、6#</t>
    <phoneticPr fontId="6" type="noConversion"/>
  </si>
  <si>
    <t>2018.12.29</t>
    <phoneticPr fontId="6" type="noConversion"/>
  </si>
  <si>
    <t>2021.12.29</t>
    <phoneticPr fontId="6" type="noConversion"/>
  </si>
  <si>
    <t>工行、中行</t>
    <phoneticPr fontId="6" type="noConversion"/>
  </si>
  <si>
    <t>滁州嘉瑞投资发展有限公司</t>
    <phoneticPr fontId="6" type="noConversion"/>
  </si>
  <si>
    <t>碧桂园.黄金时代</t>
    <phoneticPr fontId="6" type="noConversion"/>
  </si>
  <si>
    <t>92</t>
    <phoneticPr fontId="6" type="noConversion"/>
  </si>
  <si>
    <t>滁州新紫金房地产开发有限公司</t>
    <phoneticPr fontId="6" type="noConversion"/>
  </si>
  <si>
    <t>中都院子</t>
    <phoneticPr fontId="6" type="noConversion"/>
  </si>
  <si>
    <t>2019.1.24</t>
    <phoneticPr fontId="6" type="noConversion"/>
  </si>
  <si>
    <t>2022.1.24</t>
    <phoneticPr fontId="6" type="noConversion"/>
  </si>
  <si>
    <t>1#、2#、3#、5#、6#、7#、8#、9#、12#、13#、15#、11#、18#、19#</t>
    <phoneticPr fontId="6" type="noConversion"/>
  </si>
  <si>
    <t>潇湘苑1#、2#、3#、4#、5#、6#、7#、8#、9#  语林苑1#、2#、3#、4#、5#、6#、7#、8#、9#、10#、11#、12#、13#</t>
    <phoneticPr fontId="6" type="noConversion"/>
  </si>
  <si>
    <t>中信、兴业、工行</t>
    <phoneticPr fontId="6" type="noConversion"/>
  </si>
  <si>
    <t>93</t>
    <phoneticPr fontId="6" type="noConversion"/>
  </si>
  <si>
    <t>祥源湾</t>
    <phoneticPr fontId="6" type="noConversion"/>
  </si>
  <si>
    <t>2019.3.18</t>
    <phoneticPr fontId="6" type="noConversion"/>
  </si>
  <si>
    <t>2022.3.18</t>
    <phoneticPr fontId="6" type="noConversion"/>
  </si>
  <si>
    <t>中行、工行</t>
    <phoneticPr fontId="6" type="noConversion"/>
  </si>
  <si>
    <t>滁州祥源旅游发展有限公司</t>
    <phoneticPr fontId="6" type="noConversion"/>
  </si>
  <si>
    <t>94</t>
    <phoneticPr fontId="6" type="noConversion"/>
  </si>
  <si>
    <t>滁州高教科创城运营有限公司</t>
    <phoneticPr fontId="6" type="noConversion"/>
  </si>
  <si>
    <t>碧湖云溪</t>
    <phoneticPr fontId="6" type="noConversion"/>
  </si>
  <si>
    <t>2019.3.21</t>
    <phoneticPr fontId="6" type="noConversion"/>
  </si>
  <si>
    <t>2022.3.21</t>
    <phoneticPr fontId="6" type="noConversion"/>
  </si>
  <si>
    <t>兴业、邮储</t>
    <phoneticPr fontId="6" type="noConversion"/>
  </si>
  <si>
    <t>D1#、D2#、D5#、D10#、9#、1、2、5#、6、8#、10、12#、D3、D4、D8、D9、D13、D14</t>
    <phoneticPr fontId="6" type="noConversion"/>
  </si>
  <si>
    <t>95</t>
    <phoneticPr fontId="6" type="noConversion"/>
  </si>
  <si>
    <t>滁州碧盛房地产开发有限公司</t>
    <phoneticPr fontId="6" type="noConversion"/>
  </si>
  <si>
    <t>碧桂园·晚亭印象</t>
    <phoneticPr fontId="6" type="noConversion"/>
  </si>
  <si>
    <t>2019.3.27</t>
    <phoneticPr fontId="6" type="noConversion"/>
  </si>
  <si>
    <t>2022.3.27</t>
    <phoneticPr fontId="6" type="noConversion"/>
  </si>
  <si>
    <t>农行、兴业、邮储</t>
    <phoneticPr fontId="6" type="noConversion"/>
  </si>
  <si>
    <t>96</t>
    <phoneticPr fontId="6" type="noConversion"/>
  </si>
  <si>
    <t>滁州城房置业有限公司</t>
    <phoneticPr fontId="6" type="noConversion"/>
  </si>
  <si>
    <t>金城学府</t>
    <phoneticPr fontId="6" type="noConversion"/>
  </si>
  <si>
    <t>2019.4.17</t>
    <phoneticPr fontId="6" type="noConversion"/>
  </si>
  <si>
    <t>2022.4.17</t>
    <phoneticPr fontId="6" type="noConversion"/>
  </si>
  <si>
    <t>工行、中行、邮储</t>
    <phoneticPr fontId="6" type="noConversion"/>
  </si>
  <si>
    <t>1-3幢、4#、5#、7#、6#、8#、9#、18-26幢、33#、29#、30#、31#、32#</t>
    <phoneticPr fontId="6" type="noConversion"/>
  </si>
  <si>
    <t>2018.11.21</t>
    <phoneticPr fontId="6" type="noConversion"/>
  </si>
  <si>
    <t>签约日期：2014.11.21终止2018.11.21</t>
    <phoneticPr fontId="6" type="noConversion"/>
  </si>
  <si>
    <t>2020.11.21</t>
    <phoneticPr fontId="6" type="noConversion"/>
  </si>
  <si>
    <t>1#-11#、12#、13#、14#、15#、16#、17#、18#、19#、20#、21#、22#、23#、24#、25#、26#、27#、28#、29#、30#、31#、L1#-L6#</t>
    <phoneticPr fontId="6" type="noConversion"/>
  </si>
  <si>
    <t>97</t>
  </si>
  <si>
    <t>滁州远鹏置业有限公司</t>
    <phoneticPr fontId="6" type="noConversion"/>
  </si>
  <si>
    <t>清风明月</t>
    <phoneticPr fontId="6" type="noConversion"/>
  </si>
  <si>
    <t>2019.5.7</t>
    <phoneticPr fontId="6" type="noConversion"/>
  </si>
  <si>
    <t>2022.5.7</t>
    <phoneticPr fontId="6" type="noConversion"/>
  </si>
  <si>
    <t>建行、交行、徽行</t>
    <phoneticPr fontId="6" type="noConversion"/>
  </si>
  <si>
    <t>1、2、3、4、5、6、7、8、9、10、11、12、14、15、16、17、18、19、20、21、22、29、23、24、25、26、27、28、30、31、32、33、34、35、36、37、38、39、40、41、42、43、44、45、46、</t>
    <phoneticPr fontId="6" type="noConversion"/>
  </si>
  <si>
    <t>1#、2#、3#、4#、5#、6#、7#、8#、9#、10#、11#、12#、13#、14#、15#、16#、17#、18#、19#、20#、21#、22#、23#、24#、25#、26#、27#、28#、29#、30#、31#、32#、33#、34#、35#、36#、37#、38#、39#、40#、41#、42#、43#、44#、45#、46#、47#、48#、49#、50#、51#</t>
    <phoneticPr fontId="6" type="noConversion"/>
  </si>
  <si>
    <t>1#、2#、3#、4#、5#、6#、7#、8#、9#、10#、11#、12#、13#、14#、15#、16#、17#、18#、19#、20#、21#、22#、23#、24#、25#</t>
    <phoneticPr fontId="6" type="noConversion"/>
  </si>
  <si>
    <t xml:space="preserve">                                                                                                                                       安徽鸿坤国建置业有限公司</t>
    <phoneticPr fontId="6" type="noConversion"/>
  </si>
  <si>
    <t>1#、2#、3#、5#、6#、7#、8#、9#、10#、11#、12#、13#、15#、16#、17#、18#、19#、20#、21#、22#、23#、25#、26#、27#</t>
    <phoneticPr fontId="6" type="noConversion"/>
  </si>
  <si>
    <t>1、2、3、4#、5幢、6幢、7、8幢、12#、15#、16#、9#、14#</t>
    <phoneticPr fontId="6" type="noConversion"/>
  </si>
  <si>
    <t>2019.6.24</t>
    <phoneticPr fontId="6" type="noConversion"/>
  </si>
  <si>
    <t>2022.6.24</t>
    <phoneticPr fontId="6" type="noConversion"/>
  </si>
  <si>
    <t>2#、5#、6#、7#、8#、9#、10#、11#、12#、13#、15#、16#、17#、20#、1#、3#、18#、19#、21#、22#、23#、24#、25#、26#、27#、28#、29#、30#、31#</t>
    <phoneticPr fontId="6" type="noConversion"/>
  </si>
  <si>
    <t>1#、2#、3#、5#、6#、7#、8#、9#、10#、11#、12#、13#、15#、16#、19#、22#、23#、27#、28、29#、17#、18#、20#、21#</t>
    <phoneticPr fontId="6" type="noConversion"/>
  </si>
  <si>
    <t>中行、徽行</t>
    <phoneticPr fontId="6" type="noConversion"/>
  </si>
  <si>
    <t>展期至2020.3.18</t>
    <phoneticPr fontId="6" type="noConversion"/>
  </si>
  <si>
    <t>2019.3.18</t>
    <phoneticPr fontId="6" type="noConversion"/>
  </si>
  <si>
    <t>2020.3.18</t>
    <phoneticPr fontId="6" type="noConversion"/>
  </si>
  <si>
    <t>1-3、12、13、15幢、5-10幢、16-19幢、7-10幢、18幢、19幢、20#、21#、22#、23#、24#、25#</t>
    <phoneticPr fontId="6" type="noConversion"/>
  </si>
  <si>
    <t>1#、2#、3#、5#、6#、7#、8#、9#、10#、11#、12#、13#、15#、16#、17#、18#、19#</t>
    <phoneticPr fontId="6" type="noConversion"/>
  </si>
  <si>
    <t>1#、2#、3#、5#、6#、7#、9#、10#、11#、12#、13#、15#、16#、17#、18#、19#、22#</t>
    <phoneticPr fontId="6" type="noConversion"/>
  </si>
  <si>
    <t>2016.5.27</t>
    <phoneticPr fontId="6" type="noConversion"/>
  </si>
  <si>
    <t>98</t>
    <phoneticPr fontId="6" type="noConversion"/>
  </si>
  <si>
    <t>滁州市容州投资有限公司</t>
    <phoneticPr fontId="6" type="noConversion"/>
  </si>
  <si>
    <t>御珑湖小区</t>
    <phoneticPr fontId="6" type="noConversion"/>
  </si>
  <si>
    <t>2019.8.7</t>
    <phoneticPr fontId="6" type="noConversion"/>
  </si>
  <si>
    <t>2022.8.7</t>
    <phoneticPr fontId="6" type="noConversion"/>
  </si>
  <si>
    <t>建行、中行</t>
    <phoneticPr fontId="6" type="noConversion"/>
  </si>
  <si>
    <t>交行、邮储、中行</t>
    <phoneticPr fontId="6" type="noConversion"/>
  </si>
  <si>
    <t>99</t>
  </si>
  <si>
    <t>滁州市建鹏置业有限公司</t>
    <phoneticPr fontId="6" type="noConversion"/>
  </si>
  <si>
    <t>山河境</t>
    <phoneticPr fontId="6" type="noConversion"/>
  </si>
  <si>
    <t>2019.8.15</t>
    <phoneticPr fontId="6" type="noConversion"/>
  </si>
  <si>
    <t>2022.8.15</t>
    <phoneticPr fontId="6" type="noConversion"/>
  </si>
  <si>
    <t>建行、中行、交行</t>
    <phoneticPr fontId="6" type="noConversion"/>
  </si>
  <si>
    <t>100</t>
    <phoneticPr fontId="6" type="noConversion"/>
  </si>
  <si>
    <t>滁州明园房地产开发有限公司</t>
    <phoneticPr fontId="6" type="noConversion"/>
  </si>
  <si>
    <t>碧桂园·春风雅园</t>
    <phoneticPr fontId="6" type="noConversion"/>
  </si>
  <si>
    <t>2019.8.15</t>
    <phoneticPr fontId="6" type="noConversion"/>
  </si>
  <si>
    <t>2022.8.15</t>
    <phoneticPr fontId="6" type="noConversion"/>
  </si>
  <si>
    <t>工行、中信</t>
    <phoneticPr fontId="6" type="noConversion"/>
  </si>
  <si>
    <t>101</t>
    <phoneticPr fontId="6" type="noConversion"/>
  </si>
  <si>
    <t>滁州城房苏滁置业有限公司</t>
    <phoneticPr fontId="6" type="noConversion"/>
  </si>
  <si>
    <t>时代樾府</t>
    <phoneticPr fontId="6" type="noConversion"/>
  </si>
  <si>
    <t>2019.8.28</t>
    <phoneticPr fontId="6" type="noConversion"/>
  </si>
  <si>
    <t>2022.8.28</t>
    <phoneticPr fontId="6" type="noConversion"/>
  </si>
  <si>
    <t>2#、5#、7#、8#、9#、11#、12#-19#、20#、21#、22#、24#、25#、26#、27#、28#、29#、31#、32#、33#、34#</t>
    <phoneticPr fontId="6" type="noConversion"/>
  </si>
  <si>
    <t>1#、2#、3#、8#、12#</t>
    <phoneticPr fontId="6" type="noConversion"/>
  </si>
  <si>
    <t>1#、2#、3#、4#、5#、6#、7#、8#、9#、14#、10#、11#、12#、13#、15#</t>
    <phoneticPr fontId="6" type="noConversion"/>
  </si>
  <si>
    <t>102</t>
    <phoneticPr fontId="6" type="noConversion"/>
  </si>
  <si>
    <t>滁州联荣信息科技有限公司</t>
    <phoneticPr fontId="6" type="noConversion"/>
  </si>
  <si>
    <t>2019.9.20</t>
    <phoneticPr fontId="6" type="noConversion"/>
  </si>
  <si>
    <t>2022.9.19</t>
    <phoneticPr fontId="6" type="noConversion"/>
  </si>
  <si>
    <t>工行、农行、中行</t>
    <phoneticPr fontId="6" type="noConversion"/>
  </si>
  <si>
    <t>16#、21#、22#、23#、24#、25#、26#、27#、28#、29#、30#、31#、32#、33#、1#、2#、3#、4#、5#、6#、7#、8#、9#、10#、11#、12#、13#、14#、15#、17#、18#、19#、20#</t>
    <phoneticPr fontId="6" type="noConversion"/>
  </si>
  <si>
    <t>锦绣观邸</t>
    <phoneticPr fontId="6" type="noConversion"/>
  </si>
  <si>
    <t>2019.4.21</t>
    <phoneticPr fontId="6" type="noConversion"/>
  </si>
  <si>
    <t>2020.4.21</t>
    <phoneticPr fontId="6" type="noConversion"/>
  </si>
  <si>
    <t>1#、2#、3#、4#、5#、6#、7#、8#、9#、10#、11#、12#、13#、14#、15#、16#、17#、18#、19#、20#、21#、22#、23#</t>
    <phoneticPr fontId="6" type="noConversion"/>
  </si>
  <si>
    <t>2019.11.18</t>
    <phoneticPr fontId="6" type="noConversion"/>
  </si>
  <si>
    <t>2022.11.17</t>
    <phoneticPr fontId="6" type="noConversion"/>
  </si>
  <si>
    <t>1#、2#、3#、5#、6#、7#、8#、9#、10#、11#、12#、13#、26#、35#、15#、16#、17#、18#、19#、20#、21#、22#、23#、25#、27#、28#、29#、30#、31#、32#、33#、36#、37#、38#、39#、40#、41#、42#、43#、45#、46#、47#、48#、49#</t>
    <phoneticPr fontId="6" type="noConversion"/>
  </si>
  <si>
    <t>1#、2#、3#、4#、5#、6#、7#、8#、9#、10#、11#、12#、13#、14#、15#、16#、17#、18#、19#、20#、21#、22#、23#、24#、25#、26#、27#</t>
    <phoneticPr fontId="6" type="noConversion"/>
  </si>
  <si>
    <t>103</t>
    <phoneticPr fontId="6" type="noConversion"/>
  </si>
  <si>
    <t>菊香苑</t>
    <phoneticPr fontId="6" type="noConversion"/>
  </si>
  <si>
    <t>皖东农商行</t>
    <phoneticPr fontId="6" type="noConversion"/>
  </si>
  <si>
    <t>2019.12.6</t>
    <phoneticPr fontId="6" type="noConversion"/>
  </si>
  <si>
    <t>2022.12.5</t>
    <phoneticPr fontId="6" type="noConversion"/>
  </si>
  <si>
    <t>1-3#、5-13#、15-22#</t>
    <phoneticPr fontId="6" type="noConversion"/>
  </si>
  <si>
    <t>104</t>
    <phoneticPr fontId="6" type="noConversion"/>
  </si>
  <si>
    <t>吾悦广场</t>
    <phoneticPr fontId="6" type="noConversion"/>
  </si>
  <si>
    <t>2019.12.11</t>
    <phoneticPr fontId="6" type="noConversion"/>
  </si>
  <si>
    <t>2022.12.10</t>
    <phoneticPr fontId="6" type="noConversion"/>
  </si>
  <si>
    <t>105</t>
    <phoneticPr fontId="6" type="noConversion"/>
  </si>
  <si>
    <t>山河赋</t>
    <phoneticPr fontId="6" type="noConversion"/>
  </si>
  <si>
    <t>2019.12.23</t>
    <phoneticPr fontId="6" type="noConversion"/>
  </si>
  <si>
    <t>2022.12.22</t>
    <phoneticPr fontId="6" type="noConversion"/>
  </si>
  <si>
    <t>建行、中行、交行</t>
    <phoneticPr fontId="6" type="noConversion"/>
  </si>
  <si>
    <t>106</t>
    <phoneticPr fontId="6" type="noConversion"/>
  </si>
  <si>
    <t>滁州仪邦广场住宅区</t>
    <phoneticPr fontId="6" type="noConversion"/>
  </si>
  <si>
    <t>1#、2#、3#、5#、6#</t>
    <phoneticPr fontId="6" type="noConversion"/>
  </si>
  <si>
    <t>2020.1.2</t>
    <phoneticPr fontId="6" type="noConversion"/>
  </si>
  <si>
    <t>2023.1.1</t>
    <phoneticPr fontId="6" type="noConversion"/>
  </si>
  <si>
    <t>徽行、农行</t>
    <phoneticPr fontId="6" type="noConversion"/>
  </si>
  <si>
    <t>107</t>
    <phoneticPr fontId="6" type="noConversion"/>
  </si>
  <si>
    <t>金色澜庭</t>
    <phoneticPr fontId="6" type="noConversion"/>
  </si>
  <si>
    <t>2020.1.13</t>
    <phoneticPr fontId="6" type="noConversion"/>
  </si>
  <si>
    <t>2023.1.12</t>
    <phoneticPr fontId="6" type="noConversion"/>
  </si>
  <si>
    <t>交行、徽行</t>
    <phoneticPr fontId="6" type="noConversion"/>
  </si>
  <si>
    <t>滁州理想房地产开发有限公司</t>
    <phoneticPr fontId="6" type="noConversion"/>
  </si>
  <si>
    <t>滁州新城悦博房地产开发有限公司</t>
    <phoneticPr fontId="6" type="noConversion"/>
  </si>
  <si>
    <t>滁州市浩鹏置业有限公司</t>
    <phoneticPr fontId="6" type="noConversion"/>
  </si>
  <si>
    <t>滁州仪邦置业有限公司</t>
    <phoneticPr fontId="6" type="noConversion"/>
  </si>
  <si>
    <t>滁州市城澜置业有限公司</t>
    <phoneticPr fontId="6" type="noConversion"/>
  </si>
  <si>
    <t>108</t>
    <phoneticPr fontId="6" type="noConversion"/>
  </si>
  <si>
    <t>时光风华园</t>
    <phoneticPr fontId="6" type="noConversion"/>
  </si>
  <si>
    <t>2020.1.20</t>
    <phoneticPr fontId="6" type="noConversion"/>
  </si>
  <si>
    <t>2023.1.19</t>
    <phoneticPr fontId="6" type="noConversion"/>
  </si>
  <si>
    <t>滁州弘正房地产开发有限公司</t>
    <phoneticPr fontId="6" type="noConversion"/>
  </si>
  <si>
    <t>滁州国兴世纪置业有限公司</t>
    <phoneticPr fontId="6" type="noConversion"/>
  </si>
  <si>
    <t>翡翠湾小区</t>
    <phoneticPr fontId="6" type="noConversion"/>
  </si>
  <si>
    <t>建行、徽行、工行</t>
    <phoneticPr fontId="6" type="noConversion"/>
  </si>
  <si>
    <t>国誉学府</t>
    <phoneticPr fontId="6" type="noConversion"/>
  </si>
  <si>
    <t>1#、2#、3#、5#、6#、7#、8#、9#、10#、11#、12#、13#、15#</t>
    <phoneticPr fontId="6" type="noConversion"/>
  </si>
  <si>
    <t>2020.2.26</t>
    <phoneticPr fontId="6" type="noConversion"/>
  </si>
  <si>
    <t>2023.2.25</t>
    <phoneticPr fontId="6" type="noConversion"/>
  </si>
  <si>
    <t>2020.2.9</t>
    <phoneticPr fontId="6" type="noConversion"/>
  </si>
  <si>
    <t>2016.5.12</t>
    <phoneticPr fontId="6" type="noConversion"/>
  </si>
  <si>
    <t>2020.1.6</t>
    <phoneticPr fontId="6" type="noConversion"/>
  </si>
  <si>
    <t>2021.1.5</t>
    <phoneticPr fontId="6" type="noConversion"/>
  </si>
  <si>
    <t>1#、2#、3#、5#、6#、7#、8#、9#、10#、11#、12#、13#、15#、16#、18#、19#、21#、22#</t>
    <phoneticPr fontId="6" type="noConversion"/>
  </si>
  <si>
    <t>109</t>
    <phoneticPr fontId="6" type="noConversion"/>
  </si>
  <si>
    <t>滁州市中丞房地产开发有限公司</t>
    <phoneticPr fontId="6" type="noConversion"/>
  </si>
  <si>
    <t>品著春风里</t>
    <phoneticPr fontId="6" type="noConversion"/>
  </si>
  <si>
    <t>2020.3.27</t>
    <phoneticPr fontId="6" type="noConversion"/>
  </si>
  <si>
    <t>2023.3.26</t>
    <phoneticPr fontId="6" type="noConversion"/>
  </si>
  <si>
    <t>建行、工行</t>
    <phoneticPr fontId="6" type="noConversion"/>
  </si>
  <si>
    <t>110</t>
  </si>
  <si>
    <t>滁州凌鹏置业有限公司</t>
    <phoneticPr fontId="6" type="noConversion"/>
  </si>
  <si>
    <t>金域豪庭</t>
    <phoneticPr fontId="6" type="noConversion"/>
  </si>
  <si>
    <t>2020.3.31</t>
    <phoneticPr fontId="6" type="noConversion"/>
  </si>
  <si>
    <t>2023.3.30</t>
    <phoneticPr fontId="6" type="noConversion"/>
  </si>
  <si>
    <t>建行、农行、邮储</t>
    <phoneticPr fontId="6" type="noConversion"/>
  </si>
  <si>
    <t>1#、2#、3#、5#、6#、7#、8#、10#、11#、12#、15#、16#、17#、18#、21#、25#、26#、27#、28#、9#、13#、19#、20#、22#、23#</t>
    <phoneticPr fontId="6" type="noConversion"/>
  </si>
  <si>
    <t>2020.2.22</t>
    <phoneticPr fontId="6" type="noConversion"/>
  </si>
  <si>
    <t>2021.2.21</t>
    <phoneticPr fontId="6" type="noConversion"/>
  </si>
  <si>
    <t>10#、22#、23#、24#、25#、26#、27#</t>
    <phoneticPr fontId="6" type="noConversion"/>
  </si>
  <si>
    <t>滁州市兴鹏置业有限公司</t>
    <phoneticPr fontId="6" type="noConversion"/>
  </si>
  <si>
    <t>111</t>
    <phoneticPr fontId="6" type="noConversion"/>
  </si>
  <si>
    <t>铂悦府</t>
    <phoneticPr fontId="6" type="noConversion"/>
  </si>
  <si>
    <t>2020.5.19</t>
    <phoneticPr fontId="6" type="noConversion"/>
  </si>
  <si>
    <t>2023.5.18</t>
    <phoneticPr fontId="6" type="noConversion"/>
  </si>
  <si>
    <t>滁州鸿鹏置业有限公司</t>
    <phoneticPr fontId="6" type="noConversion"/>
  </si>
  <si>
    <t>清风明月南苑</t>
    <phoneticPr fontId="6" type="noConversion"/>
  </si>
  <si>
    <t>2020.5.15</t>
    <phoneticPr fontId="6" type="noConversion"/>
  </si>
  <si>
    <t>2023.5.14</t>
    <phoneticPr fontId="6" type="noConversion"/>
  </si>
  <si>
    <t>中行、交行、邮储</t>
    <phoneticPr fontId="6" type="noConversion"/>
  </si>
  <si>
    <t>112</t>
    <phoneticPr fontId="6" type="noConversion"/>
  </si>
  <si>
    <t>东方玖著</t>
    <phoneticPr fontId="6" type="noConversion"/>
  </si>
  <si>
    <t>2020.5.20</t>
    <phoneticPr fontId="6" type="noConversion"/>
  </si>
  <si>
    <t>2023.5.19</t>
    <phoneticPr fontId="6" type="noConversion"/>
  </si>
  <si>
    <t>建行、交行</t>
    <phoneticPr fontId="6" type="noConversion"/>
  </si>
  <si>
    <t>苏州高新（滁州）置地有限公司</t>
    <phoneticPr fontId="6" type="noConversion"/>
  </si>
  <si>
    <t>工行、中行、浦发银行</t>
    <phoneticPr fontId="6" type="noConversion"/>
  </si>
  <si>
    <t>113</t>
    <phoneticPr fontId="6" type="noConversion"/>
  </si>
  <si>
    <t>明湖原著</t>
    <phoneticPr fontId="6" type="noConversion"/>
  </si>
  <si>
    <t>2020.5.21</t>
    <phoneticPr fontId="6" type="noConversion"/>
  </si>
  <si>
    <t>2023.5.20</t>
    <phoneticPr fontId="6" type="noConversion"/>
  </si>
  <si>
    <t>114</t>
    <phoneticPr fontId="6" type="noConversion"/>
  </si>
  <si>
    <t>亭城璞悦里</t>
    <phoneticPr fontId="6" type="noConversion"/>
  </si>
  <si>
    <t>2020.5.29</t>
    <phoneticPr fontId="6" type="noConversion"/>
  </si>
  <si>
    <t>2023.5.28</t>
    <phoneticPr fontId="6" type="noConversion"/>
  </si>
  <si>
    <t>建行、工行、交行</t>
    <phoneticPr fontId="6" type="noConversion"/>
  </si>
  <si>
    <t>滁州市中丞置地有限公司</t>
    <phoneticPr fontId="6" type="noConversion"/>
  </si>
  <si>
    <t>滁州市鑫城置业有限公司</t>
    <phoneticPr fontId="6" type="noConversion"/>
  </si>
  <si>
    <t>建行、农行、工行</t>
    <phoneticPr fontId="6" type="noConversion"/>
  </si>
  <si>
    <t>2#、3#、6#、7#、8#、9#、10#、11#、12#、13#、14#、15#</t>
    <phoneticPr fontId="6" type="noConversion"/>
  </si>
  <si>
    <t>3#、4#、5#、6#、9#、10#、11#、14#、15#、16#、17#、18#、23#、24#、25#、26#、27#</t>
    <phoneticPr fontId="6" type="noConversion"/>
  </si>
  <si>
    <t>东苑：1#、2#、4#、3#、5#；                       西苑：1#、2#、3#、4#、5#、6#、7#、11#、8#、9#、10#</t>
    <phoneticPr fontId="6" type="noConversion"/>
  </si>
  <si>
    <t>建行、工行、中行</t>
    <phoneticPr fontId="6" type="noConversion"/>
  </si>
  <si>
    <t>品著阳光里</t>
    <phoneticPr fontId="6" type="noConversion"/>
  </si>
  <si>
    <t>2020.8.3</t>
    <phoneticPr fontId="6" type="noConversion"/>
  </si>
  <si>
    <t>2023.8.2</t>
    <phoneticPr fontId="6" type="noConversion"/>
  </si>
  <si>
    <t>农行、邮储</t>
    <phoneticPr fontId="6" type="noConversion"/>
  </si>
  <si>
    <t>115</t>
    <phoneticPr fontId="6" type="noConversion"/>
  </si>
  <si>
    <t>滁州市中丞置业有限公司</t>
    <phoneticPr fontId="6" type="noConversion"/>
  </si>
  <si>
    <t>清流原著</t>
    <phoneticPr fontId="6" type="noConversion"/>
  </si>
  <si>
    <t>监管</t>
    <phoneticPr fontId="6" type="noConversion"/>
  </si>
  <si>
    <t>116</t>
  </si>
  <si>
    <t>117</t>
  </si>
  <si>
    <t>明湖原著西苑</t>
    <phoneticPr fontId="6" type="noConversion"/>
  </si>
  <si>
    <t>2020.9.1</t>
    <phoneticPr fontId="6" type="noConversion"/>
  </si>
  <si>
    <t>2023.8.31</t>
    <phoneticPr fontId="6" type="noConversion"/>
  </si>
  <si>
    <t>滁州市丞南房地产开发有限公司</t>
    <phoneticPr fontId="6" type="noConversion"/>
  </si>
  <si>
    <t>时代庄园</t>
    <phoneticPr fontId="6" type="noConversion"/>
  </si>
  <si>
    <t>邮储、工行</t>
    <phoneticPr fontId="6" type="noConversion"/>
  </si>
  <si>
    <t>监管</t>
    <phoneticPr fontId="6" type="noConversion"/>
  </si>
  <si>
    <t>农行、建行、工行</t>
    <phoneticPr fontId="6" type="noConversion"/>
  </si>
  <si>
    <t>滁州康金健康产业发展有限公司</t>
    <phoneticPr fontId="6" type="noConversion"/>
  </si>
  <si>
    <t>欢乐明湖源庭</t>
    <phoneticPr fontId="6" type="noConversion"/>
  </si>
  <si>
    <t>2020.10.9</t>
    <phoneticPr fontId="6" type="noConversion"/>
  </si>
  <si>
    <t>2023.10.8</t>
    <phoneticPr fontId="6" type="noConversion"/>
  </si>
  <si>
    <t>118</t>
  </si>
  <si>
    <t>119</t>
  </si>
  <si>
    <t>120</t>
  </si>
  <si>
    <t>121</t>
  </si>
  <si>
    <t>建行、中行、邮储</t>
    <phoneticPr fontId="6" type="noConversion"/>
  </si>
  <si>
    <t>翡翠公馆</t>
    <phoneticPr fontId="6" type="noConversion"/>
  </si>
  <si>
    <t>监管</t>
    <phoneticPr fontId="6" type="noConversion"/>
  </si>
  <si>
    <t>滁州荣华置业有限公司</t>
    <phoneticPr fontId="6" type="noConversion"/>
  </si>
  <si>
    <t>荣盛华府</t>
    <phoneticPr fontId="6" type="noConversion"/>
  </si>
  <si>
    <t>1#、2#、3#、4#、5#、6#、7#、8#、9#、10#、11#、12#、13#、14#、15#、16#、17#、18#、19#、20#、21#、</t>
    <phoneticPr fontId="6" type="noConversion"/>
  </si>
  <si>
    <t>滁州市鑫辉置业有限公司</t>
    <phoneticPr fontId="6" type="noConversion"/>
  </si>
  <si>
    <t>滁州市国鹏置业有限公司</t>
    <phoneticPr fontId="6" type="noConversion"/>
  </si>
  <si>
    <t>山河里</t>
    <phoneticPr fontId="6" type="noConversion"/>
  </si>
  <si>
    <t>2020.10.22</t>
    <phoneticPr fontId="6" type="noConversion"/>
  </si>
  <si>
    <t>2023.10.21</t>
    <phoneticPr fontId="6" type="noConversion"/>
  </si>
  <si>
    <t>交行、中行、邮储</t>
    <phoneticPr fontId="6" type="noConversion"/>
  </si>
  <si>
    <t>建行、交行、邮储</t>
    <phoneticPr fontId="6" type="noConversion"/>
  </si>
  <si>
    <t>滁州合信置业有限公司</t>
    <phoneticPr fontId="6" type="noConversion"/>
  </si>
  <si>
    <t>珠江.翰林雅苑</t>
    <phoneticPr fontId="6" type="noConversion"/>
  </si>
  <si>
    <t>2020.11.23</t>
    <phoneticPr fontId="6" type="noConversion"/>
  </si>
  <si>
    <t>2021.11.22</t>
    <phoneticPr fontId="6" type="noConversion"/>
  </si>
  <si>
    <t>122</t>
  </si>
  <si>
    <t>滁州荣鼎置业有限公司</t>
    <phoneticPr fontId="6" type="noConversion"/>
  </si>
  <si>
    <t>荣盛明湖书苑</t>
    <phoneticPr fontId="6" type="noConversion"/>
  </si>
  <si>
    <t>2020.11.30</t>
    <phoneticPr fontId="6" type="noConversion"/>
  </si>
  <si>
    <t>2023.11.29</t>
    <phoneticPr fontId="6" type="noConversion"/>
  </si>
  <si>
    <t>国樾府</t>
    <phoneticPr fontId="6" type="noConversion"/>
  </si>
  <si>
    <t>2020.11.30</t>
    <phoneticPr fontId="6" type="noConversion"/>
  </si>
  <si>
    <t>2023.11.29</t>
    <phoneticPr fontId="6" type="noConversion"/>
  </si>
  <si>
    <t>监管</t>
    <phoneticPr fontId="6" type="noConversion"/>
  </si>
  <si>
    <t>建行、工行、徽行</t>
    <phoneticPr fontId="6" type="noConversion"/>
  </si>
  <si>
    <t>建行、工行、邮储</t>
    <phoneticPr fontId="6" type="noConversion"/>
  </si>
  <si>
    <t>2017.9.12-2020.9.12展期一年</t>
    <phoneticPr fontId="6" type="noConversion"/>
  </si>
  <si>
    <t>2020.9.12</t>
    <phoneticPr fontId="6" type="noConversion"/>
  </si>
  <si>
    <t>2021.9.11</t>
    <phoneticPr fontId="6" type="noConversion"/>
  </si>
  <si>
    <t>1#、2#、3#、4#、5#、6#、8#、7#、9#、10#、11#、12#、13#、14#、15#、16#、17#、18#、19#</t>
    <phoneticPr fontId="6" type="noConversion"/>
  </si>
  <si>
    <t>滁州苏宁置业有限公司</t>
    <phoneticPr fontId="6" type="noConversion"/>
  </si>
  <si>
    <t>苏宁悦城（北区）</t>
    <phoneticPr fontId="6" type="noConversion"/>
  </si>
  <si>
    <t>2020.12.17</t>
    <phoneticPr fontId="6" type="noConversion"/>
  </si>
  <si>
    <t>2023.12.16</t>
    <phoneticPr fontId="6" type="noConversion"/>
  </si>
  <si>
    <t>工行、农行、交行</t>
    <phoneticPr fontId="6" type="noConversion"/>
  </si>
  <si>
    <t>3#、4#、5#、6#、7#、8#、9#、10#、11#、12#、13#、14#、15#、16#、17#、19#、20#、22#</t>
    <phoneticPr fontId="6" type="noConversion"/>
  </si>
  <si>
    <t>2#、3#、5#、7#、8#、9#、10#、11#、12#、14#、13#、15#、16#、17#、18#、19#、20#、21#</t>
    <phoneticPr fontId="6" type="noConversion"/>
  </si>
  <si>
    <t>123</t>
  </si>
  <si>
    <t>平湖明月里</t>
    <phoneticPr fontId="6" type="noConversion"/>
  </si>
  <si>
    <t>2021.1.7</t>
    <phoneticPr fontId="6" type="noConversion"/>
  </si>
  <si>
    <t>2024.1.6</t>
    <phoneticPr fontId="6" type="noConversion"/>
  </si>
  <si>
    <t>建行、交行、邮储</t>
    <phoneticPr fontId="6" type="noConversion"/>
  </si>
  <si>
    <t>碧桂园.欧洲城.翡翠岛</t>
    <phoneticPr fontId="6" type="noConversion"/>
  </si>
  <si>
    <t>碧桂园.欧洲城.香榭丽舍</t>
    <phoneticPr fontId="6" type="noConversion"/>
  </si>
  <si>
    <t>碧桂园.欧洲城.幸福里</t>
    <phoneticPr fontId="6" type="noConversion"/>
  </si>
  <si>
    <t>所有</t>
    <phoneticPr fontId="6" type="noConversion"/>
  </si>
  <si>
    <t>滁州碧桂园房地产开发有限公司</t>
    <phoneticPr fontId="6" type="noConversion"/>
  </si>
  <si>
    <t>滁州市鑫润置业有限公司</t>
    <phoneticPr fontId="6" type="noConversion"/>
  </si>
  <si>
    <t>124</t>
  </si>
  <si>
    <t>125</t>
  </si>
  <si>
    <t>滁州市柏城房地产开发有限公司</t>
    <phoneticPr fontId="6" type="noConversion"/>
  </si>
  <si>
    <t>时代名邸</t>
    <phoneticPr fontId="6" type="noConversion"/>
  </si>
  <si>
    <t>滁州万兴置业有限公司</t>
    <phoneticPr fontId="6" type="noConversion"/>
  </si>
  <si>
    <t>清溪里小区</t>
    <phoneticPr fontId="6" type="noConversion"/>
  </si>
  <si>
    <t>1#、2#、3#、9#</t>
    <phoneticPr fontId="6" type="noConversion"/>
  </si>
  <si>
    <t>玖禧澜湾</t>
    <phoneticPr fontId="6" type="noConversion"/>
  </si>
  <si>
    <t>监管</t>
    <phoneticPr fontId="6" type="noConversion"/>
  </si>
  <si>
    <t>工行、邮储</t>
    <phoneticPr fontId="6" type="noConversion"/>
  </si>
  <si>
    <t>2017.10.30开始合作</t>
    <phoneticPr fontId="6" type="noConversion"/>
  </si>
  <si>
    <t>2020.10.30</t>
    <phoneticPr fontId="6" type="noConversion"/>
  </si>
  <si>
    <t>2021.10.29</t>
    <phoneticPr fontId="6" type="noConversion"/>
  </si>
  <si>
    <t>1#、2#、3#、4#、5#、6#、7#、8#、9#、10#、11#、12#、13#</t>
    <phoneticPr fontId="6" type="noConversion"/>
  </si>
  <si>
    <t>1#、2#、3#、4#、5#、6#、7#、8#、9#、10#、11#、12#、13#、14#、15#、16#、17#、18#、19#、20#、21#、22#、23#、24#、25#、26#、27#、28#、29#、31#、32#、34#、39#、30#、33#、35#、36#、37#、38#、40#、</t>
    <phoneticPr fontId="6" type="noConversion"/>
  </si>
  <si>
    <t>2021.2.5</t>
    <phoneticPr fontId="6" type="noConversion"/>
  </si>
  <si>
    <t>2024.2.4</t>
    <phoneticPr fontId="6" type="noConversion"/>
  </si>
  <si>
    <t>1-8#、9#、10#、11#、12#、13#、14#、15#、16#、17#、18#、19#、20#、21#、22#、23#、24#、25#、26#、27#、28#、29#、30#</t>
    <phoneticPr fontId="6" type="noConversion"/>
  </si>
  <si>
    <t>126</t>
  </si>
  <si>
    <t>127</t>
  </si>
  <si>
    <t>滁州鹏展房地产开发有限公司</t>
    <phoneticPr fontId="6" type="noConversion"/>
  </si>
  <si>
    <t>北城玖玖广场</t>
    <phoneticPr fontId="6" type="noConversion"/>
  </si>
  <si>
    <t>1#、2#、3#、4#、5#、6#、7#</t>
    <phoneticPr fontId="6" type="noConversion"/>
  </si>
  <si>
    <t>2021.3.8</t>
    <phoneticPr fontId="6" type="noConversion"/>
  </si>
  <si>
    <t>2024.3.7</t>
    <phoneticPr fontId="6" type="noConversion"/>
  </si>
  <si>
    <t>滁州城南万兴置业有限公司</t>
    <phoneticPr fontId="6" type="noConversion"/>
  </si>
  <si>
    <t>望湖居小区</t>
    <phoneticPr fontId="6" type="noConversion"/>
  </si>
  <si>
    <t>128</t>
  </si>
  <si>
    <t>129</t>
  </si>
  <si>
    <t>130</t>
  </si>
  <si>
    <t>131</t>
  </si>
  <si>
    <t>132</t>
  </si>
  <si>
    <t>134</t>
  </si>
  <si>
    <t>135</t>
  </si>
  <si>
    <t>136</t>
  </si>
  <si>
    <t>滁州市琅琊聚诚房地产有限公司</t>
    <phoneticPr fontId="6" type="noConversion"/>
  </si>
  <si>
    <t>凤悦府</t>
    <phoneticPr fontId="6" type="noConversion"/>
  </si>
  <si>
    <t>滁州明湖万兴置业有限公司</t>
    <phoneticPr fontId="6" type="noConversion"/>
  </si>
  <si>
    <t>花半园</t>
    <phoneticPr fontId="6" type="noConversion"/>
  </si>
  <si>
    <t>2021.3.24</t>
    <phoneticPr fontId="6" type="noConversion"/>
  </si>
  <si>
    <t>2024.3.23</t>
    <phoneticPr fontId="6" type="noConversion"/>
  </si>
  <si>
    <t>1#、2#、3#、4#、22#、23#、24#、25#</t>
    <phoneticPr fontId="6" type="noConversion"/>
  </si>
  <si>
    <t>1#、2#、3#、4#、5#、6#、7#、8#</t>
    <phoneticPr fontId="6" type="noConversion"/>
  </si>
  <si>
    <t>1#、3#、2#、4#、5#、6#、7#、8#、9#、10#</t>
    <phoneticPr fontId="6" type="noConversion"/>
  </si>
  <si>
    <t>1#、2#、3#、4#、5#、6#、7#、8#、10#、12#、17#、18#、20#、21#、22#</t>
    <phoneticPr fontId="6" type="noConversion"/>
  </si>
  <si>
    <t>1#-5#、6#、7#、8#、9#、10#、11#、12#、13#、14#、15#、16#</t>
    <phoneticPr fontId="6" type="noConversion"/>
  </si>
  <si>
    <t>5#、6#、7#、8#、9#、10#、11#、12#、13#、15#、16#、17#、18#、19#、20#、23#、21#、22#、25#、26#、27#、28#、30#、31#、</t>
    <phoneticPr fontId="6" type="noConversion"/>
  </si>
  <si>
    <t>2021.4.28</t>
    <phoneticPr fontId="6" type="noConversion"/>
  </si>
  <si>
    <t>2022.4.27</t>
    <phoneticPr fontId="6" type="noConversion"/>
  </si>
  <si>
    <t>展期：2021.4.28-2022.4.27</t>
    <phoneticPr fontId="6" type="noConversion"/>
  </si>
  <si>
    <t>1#</t>
    <phoneticPr fontId="6" type="noConversion"/>
  </si>
  <si>
    <t>2021.4.29</t>
    <phoneticPr fontId="6" type="noConversion"/>
  </si>
  <si>
    <t>2024.4.28</t>
    <phoneticPr fontId="6" type="noConversion"/>
  </si>
  <si>
    <t>1#、2#、3#、5-13#、15、16、17、18、19、20、21、22、23、25、26、27、28、29#、30#、35#、36#、67、68、69、70、71#、72#、33#、39#、40#、41#、42#、46#、47#、49#、50#、51#、52#、58#、31#、32#、37#、38#、43#、45#、48#、56#、59#、61#、62#、63#、65#、53#、55#、57#、60#、66#</t>
    <phoneticPr fontId="6" type="noConversion"/>
  </si>
  <si>
    <t>滁州正乾置业发展有限公司</t>
    <phoneticPr fontId="6" type="noConversion"/>
  </si>
  <si>
    <t>润熙府</t>
    <phoneticPr fontId="6" type="noConversion"/>
  </si>
  <si>
    <t>工行、中行</t>
    <phoneticPr fontId="6" type="noConversion"/>
  </si>
  <si>
    <t>赏湖苑</t>
    <phoneticPr fontId="6" type="noConversion"/>
  </si>
  <si>
    <t>17#、18#</t>
    <phoneticPr fontId="6" type="noConversion"/>
  </si>
  <si>
    <t>建行、交行</t>
    <phoneticPr fontId="6" type="noConversion"/>
  </si>
  <si>
    <t>监管</t>
    <phoneticPr fontId="6" type="noConversion"/>
  </si>
  <si>
    <t>滁州城房京开置业有限公司</t>
    <phoneticPr fontId="6" type="noConversion"/>
  </si>
  <si>
    <t>时代名墅</t>
    <phoneticPr fontId="6" type="noConversion"/>
  </si>
  <si>
    <t>工行、邮储、兴业</t>
    <phoneticPr fontId="6" type="noConversion"/>
  </si>
  <si>
    <t>朗月书苑</t>
    <phoneticPr fontId="6" type="noConversion"/>
  </si>
  <si>
    <t>碧桂园.北岸世家</t>
    <phoneticPr fontId="6" type="noConversion"/>
  </si>
  <si>
    <t>滁州碧城房地产开发有限公司</t>
    <phoneticPr fontId="6" type="noConversion"/>
  </si>
  <si>
    <t>1#、2#、3#、4#、5#、6#、7#、8#、9#、12#、13#、16#、17#、20#、21#、22#、23#、24#、25#、26#、27#</t>
    <phoneticPr fontId="6" type="noConversion"/>
  </si>
  <si>
    <t>2#、3#、4#、5#、7#、6#、8#、9#、10#、11#、12#、13#、14#、15#、16#</t>
    <phoneticPr fontId="6" type="noConversion"/>
  </si>
  <si>
    <t>2021.3.14</t>
    <phoneticPr fontId="6" type="noConversion"/>
  </si>
  <si>
    <t>展期2021.3.14-2022.3.13</t>
    <phoneticPr fontId="6" type="noConversion"/>
  </si>
  <si>
    <t>2022.3.13</t>
    <phoneticPr fontId="6" type="noConversion"/>
  </si>
  <si>
    <t>1#、6#、7#、10#、11#、12#、14#、15#、16#、17#、19#、20#</t>
    <phoneticPr fontId="6" type="noConversion"/>
  </si>
  <si>
    <t>1#、2#、3#、4#、5#、6#、7#、8#、9#、11#、12#、13#、14#</t>
    <phoneticPr fontId="6" type="noConversion"/>
  </si>
  <si>
    <t>1#、2#、3#、4#、5#、6#、7#、8#、13#、14#、15#、16#</t>
    <phoneticPr fontId="6" type="noConversion"/>
  </si>
  <si>
    <t>建行、兴业、交行</t>
    <phoneticPr fontId="6" type="noConversion"/>
  </si>
  <si>
    <t>1#、2#、3#、4#、5#、6#、7#、8#、9#、10#、11#、14#、16#、17#、18#</t>
    <phoneticPr fontId="6" type="noConversion"/>
  </si>
  <si>
    <t>滁州创鹏置业有限公司</t>
    <phoneticPr fontId="6" type="noConversion"/>
  </si>
  <si>
    <t>书香门第西苑</t>
    <phoneticPr fontId="6" type="noConversion"/>
  </si>
  <si>
    <t>2021.5.28</t>
    <phoneticPr fontId="6" type="noConversion"/>
  </si>
  <si>
    <t>2024.5.27</t>
    <phoneticPr fontId="6" type="noConversion"/>
  </si>
  <si>
    <t>133</t>
    <phoneticPr fontId="6" type="noConversion"/>
  </si>
  <si>
    <t>天宫合和（滁州）置业有限公司</t>
    <phoneticPr fontId="6" type="noConversion"/>
  </si>
  <si>
    <t>君逸府</t>
    <phoneticPr fontId="6" type="noConversion"/>
  </si>
  <si>
    <t>建行、工行</t>
    <phoneticPr fontId="6" type="noConversion"/>
  </si>
  <si>
    <t>建行、工行、浦发</t>
    <phoneticPr fontId="6" type="noConversion"/>
  </si>
  <si>
    <t>滁州市恒滁置业有限公司</t>
    <phoneticPr fontId="6" type="noConversion"/>
  </si>
  <si>
    <t>恒悦府</t>
    <phoneticPr fontId="6" type="noConversion"/>
  </si>
  <si>
    <t>1#、2#、3#、4#、12#、13#、14#、17#、</t>
    <phoneticPr fontId="6" type="noConversion"/>
  </si>
  <si>
    <t>2021.6.2</t>
    <phoneticPr fontId="6" type="noConversion"/>
  </si>
  <si>
    <t>2024.6.1</t>
    <phoneticPr fontId="6" type="noConversion"/>
  </si>
  <si>
    <t>1#、2#、3#、4#、5#、6#、8#、9#、10#、11#、12#、13#</t>
    <phoneticPr fontId="6" type="noConversion"/>
  </si>
  <si>
    <t>2021.3.22</t>
    <phoneticPr fontId="6" type="noConversion"/>
  </si>
  <si>
    <t>最早2018年3月22日合作</t>
    <phoneticPr fontId="6" type="noConversion"/>
  </si>
  <si>
    <t>2022.3.21</t>
    <phoneticPr fontId="6" type="noConversion"/>
  </si>
  <si>
    <t>15#、16#、18#、19#、22#、26#</t>
    <phoneticPr fontId="6" type="noConversion"/>
  </si>
  <si>
    <t>1#、2#、5#、6#、10#、11#、17#、19#、20#、21#、22#、23#</t>
    <phoneticPr fontId="6" type="noConversion"/>
  </si>
  <si>
    <t>建行、工行、光大</t>
    <phoneticPr fontId="6" type="noConversion"/>
  </si>
  <si>
    <t>1#、2#、3#、7#、8#、12#、13#、18#、22#</t>
    <phoneticPr fontId="6" type="noConversion"/>
  </si>
  <si>
    <t>1#、2#、3#、6#、7#、8#、9#、10#、11#、12#、13#、15#、16#</t>
    <phoneticPr fontId="6" type="noConversion"/>
  </si>
  <si>
    <t>1#、2#、10#、11#、12#、13#、15-19#、21#、22#、23#、24#、25#、26#、27#、32#、33-36#、37#、40#、41#、42#、43#、44#、47#、50#、51#、52#、53#、54#、55#、56#、29-31#</t>
    <phoneticPr fontId="6" type="noConversion"/>
  </si>
  <si>
    <t>1#、2#、3#、5#、8#、9#、10#、17#、20#、22#、31#、36#、41#、42#、43#、19#、6#、7#、12#、15#、16#、24#</t>
    <phoneticPr fontId="6" type="noConversion"/>
  </si>
  <si>
    <t>滁州印象菱溪国际广场</t>
    <phoneticPr fontId="6" type="noConversion"/>
  </si>
  <si>
    <t>1#、2#、3#、4#、5#、9#、10#、12#、13#、14#、15#、16#、20#、21#、22#、23#、6#、17#、24#、26#、27#、28#、29#、30#、31#、34#、35#、36#</t>
    <phoneticPr fontId="6" type="noConversion"/>
  </si>
  <si>
    <t>建行、工行、农行</t>
    <phoneticPr fontId="6" type="noConversion"/>
  </si>
  <si>
    <t>1#、2#、3#、5#、7#、8#、9#、12#、13#、20#、21#、22#</t>
    <phoneticPr fontId="6" type="noConversion"/>
  </si>
  <si>
    <t>滁州市柏城置地有限公司</t>
    <phoneticPr fontId="6" type="noConversion"/>
  </si>
  <si>
    <t>时代云著</t>
    <phoneticPr fontId="6" type="noConversion"/>
  </si>
  <si>
    <t>1#、4#</t>
    <phoneticPr fontId="6" type="noConversion"/>
  </si>
  <si>
    <t>2021.6.24</t>
    <phoneticPr fontId="6" type="noConversion"/>
  </si>
  <si>
    <t>2024.6.23</t>
    <phoneticPr fontId="6" type="noConversion"/>
  </si>
  <si>
    <t>工行、邮储</t>
    <phoneticPr fontId="6" type="noConversion"/>
  </si>
  <si>
    <t>监管</t>
    <phoneticPr fontId="6" type="noConversion"/>
  </si>
  <si>
    <t>1#、2#、5#、10#、11#</t>
    <phoneticPr fontId="6" type="noConversion"/>
  </si>
  <si>
    <t>1#、2#、3#、4#、7#、8#、9#、11#、13#、14#、15#、16#、17#、19#、20#、21#、22#</t>
    <phoneticPr fontId="6" type="noConversion"/>
  </si>
  <si>
    <t>1#、2#、3#、4#、5#、6#、7#、8#、9#、10#、11#、12#、13#、14#、16#、17#、18#、20#、21#、23#</t>
    <phoneticPr fontId="6" type="noConversion"/>
  </si>
  <si>
    <t>1#、2#、7#、8#、12#、13#、19#、26#</t>
    <phoneticPr fontId="6" type="noConversion"/>
  </si>
  <si>
    <t>1#、2#、4#、5#、6#、7#、8#、9#、10#、12#、13#、17#</t>
    <phoneticPr fontId="6" type="noConversion"/>
  </si>
  <si>
    <t>1#、2#、3#、8#、9#、10#、11#、16#、18#、19#、20#、21#、27#、28#、</t>
    <phoneticPr fontId="6" type="noConversion"/>
  </si>
  <si>
    <t>1#、2#、3#、4#、5#、6#、7#、8#、9#、10#、11#、12#、13#、14#、16#、17#、18#</t>
    <phoneticPr fontId="6" type="noConversion"/>
  </si>
  <si>
    <t>1#、2#、4#、6#、7#、10#、11#、14#、15#</t>
    <phoneticPr fontId="6" type="noConversion"/>
  </si>
  <si>
    <t>滁州鼎德房地产开发有限责任公司</t>
    <phoneticPr fontId="6" type="noConversion"/>
  </si>
  <si>
    <t>翡翠雅筑</t>
    <phoneticPr fontId="6" type="noConversion"/>
  </si>
  <si>
    <t>1#、2#、3#、4#、7#、8#、9#、10#</t>
    <phoneticPr fontId="6" type="noConversion"/>
  </si>
  <si>
    <t>2021.7.23</t>
    <phoneticPr fontId="6" type="noConversion"/>
  </si>
  <si>
    <t>2024.7.22</t>
    <phoneticPr fontId="6" type="noConversion"/>
  </si>
  <si>
    <t>徽行、农行</t>
    <phoneticPr fontId="6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</si>
</sst>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#"/>
  </numFmts>
  <fonts count="12">
    <font>
      <sz val="12"/>
      <name val="宋体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9"/>
      <name val="Tahoma"/>
      <family val="2"/>
    </font>
    <font>
      <b/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新宋体"/>
      <family val="3"/>
      <charset val="134"/>
    </font>
    <font>
      <b/>
      <sz val="12"/>
      <color theme="1"/>
      <name val="新宋体"/>
      <family val="3"/>
      <charset val="134"/>
    </font>
    <font>
      <b/>
      <vertAlign val="superscript"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shrinkToFi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2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4" fontId="1" fillId="3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left" vertical="center" wrapText="1"/>
    </xf>
    <xf numFmtId="44" fontId="1" fillId="3" borderId="3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44" fontId="1" fillId="5" borderId="4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left" vertical="center" wrapText="1"/>
    </xf>
    <xf numFmtId="44" fontId="1" fillId="3" borderId="4" xfId="0" applyNumberFormat="1" applyFont="1" applyFill="1" applyBorder="1" applyAlignment="1">
      <alignment horizontal="left" vertical="center" wrapText="1"/>
    </xf>
    <xf numFmtId="44" fontId="1" fillId="3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>
      <pane ySplit="2" topLeftCell="A163" activePane="bottomLeft" state="frozen"/>
      <selection activeCell="A2" sqref="A2"/>
      <selection pane="bottomLeft" activeCell="D174" sqref="D174"/>
    </sheetView>
  </sheetViews>
  <sheetFormatPr defaultColWidth="9" defaultRowHeight="15.6"/>
  <cols>
    <col min="1" max="1" width="5.09765625" style="21" customWidth="1"/>
    <col min="2" max="2" width="31.796875" style="7" customWidth="1"/>
    <col min="3" max="3" width="26.59765625" style="6" customWidth="1"/>
    <col min="4" max="4" width="43.69921875" style="22" customWidth="1"/>
    <col min="5" max="5" width="13.8984375" style="6" customWidth="1"/>
    <col min="6" max="6" width="13.5" style="6" customWidth="1"/>
    <col min="7" max="7" width="28.69921875" style="16" customWidth="1"/>
    <col min="8" max="8" width="17.19921875" style="6" hidden="1" customWidth="1"/>
    <col min="9" max="9" width="14.69921875" style="6" hidden="1" customWidth="1"/>
    <col min="10" max="10" width="16.69921875" style="6" hidden="1" customWidth="1"/>
    <col min="11" max="11" width="11.59765625" style="16" customWidth="1"/>
    <col min="12" max="16384" width="9" style="7"/>
  </cols>
  <sheetData>
    <row r="1" spans="1:11" ht="48" customHeight="1">
      <c r="A1" s="227" t="s">
        <v>0</v>
      </c>
      <c r="B1" s="227"/>
      <c r="C1" s="227"/>
      <c r="D1" s="227"/>
      <c r="E1" s="227"/>
      <c r="F1" s="227"/>
      <c r="G1" s="227"/>
    </row>
    <row r="2" spans="1:11" s="13" customFormat="1" ht="24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9" t="s">
        <v>7</v>
      </c>
      <c r="H2" s="12" t="s">
        <v>8</v>
      </c>
      <c r="I2" s="12" t="s">
        <v>9</v>
      </c>
      <c r="J2" s="12" t="s">
        <v>10</v>
      </c>
      <c r="K2" s="23"/>
    </row>
    <row r="3" spans="1:11" s="6" customFormat="1" ht="30" customHeight="1">
      <c r="A3" s="1" t="s">
        <v>11</v>
      </c>
      <c r="B3" s="2" t="s">
        <v>490</v>
      </c>
      <c r="C3" s="3" t="s">
        <v>12</v>
      </c>
      <c r="D3" s="4" t="s">
        <v>13</v>
      </c>
      <c r="E3" s="2" t="s">
        <v>14</v>
      </c>
      <c r="F3" s="100" t="s">
        <v>15</v>
      </c>
      <c r="G3" s="5" t="s">
        <v>412</v>
      </c>
      <c r="H3" s="14" t="s">
        <v>17</v>
      </c>
      <c r="I3" s="15" t="s">
        <v>18</v>
      </c>
      <c r="J3" s="15">
        <f>559780/10000</f>
        <v>55.978000000000002</v>
      </c>
      <c r="K3" s="16"/>
    </row>
    <row r="4" spans="1:11" s="6" customFormat="1" ht="30" customHeight="1">
      <c r="A4" s="210" t="s">
        <v>19</v>
      </c>
      <c r="B4" s="213" t="s">
        <v>20</v>
      </c>
      <c r="C4" s="3" t="s">
        <v>354</v>
      </c>
      <c r="D4" s="4" t="s">
        <v>21</v>
      </c>
      <c r="E4" s="2" t="s">
        <v>22</v>
      </c>
      <c r="F4" s="100" t="s">
        <v>23</v>
      </c>
      <c r="G4" s="5" t="s">
        <v>24</v>
      </c>
      <c r="H4" s="14" t="s">
        <v>17</v>
      </c>
      <c r="I4" s="15" t="s">
        <v>18</v>
      </c>
      <c r="J4" s="15">
        <f>2180600/10000</f>
        <v>218.06</v>
      </c>
      <c r="K4" s="16"/>
    </row>
    <row r="5" spans="1:11" s="6" customFormat="1" ht="30" customHeight="1">
      <c r="A5" s="212"/>
      <c r="B5" s="222"/>
      <c r="C5" s="3" t="s">
        <v>25</v>
      </c>
      <c r="D5" s="4" t="s">
        <v>26</v>
      </c>
      <c r="E5" s="2" t="s">
        <v>22</v>
      </c>
      <c r="F5" s="100" t="s">
        <v>23</v>
      </c>
      <c r="G5" s="5" t="s">
        <v>27</v>
      </c>
      <c r="H5" s="14"/>
      <c r="I5" s="15"/>
      <c r="J5" s="15"/>
      <c r="K5" s="16"/>
    </row>
    <row r="6" spans="1:11" s="6" customFormat="1" ht="30" customHeight="1">
      <c r="A6" s="211"/>
      <c r="B6" s="214"/>
      <c r="C6" s="3" t="s">
        <v>28</v>
      </c>
      <c r="D6" s="4" t="s">
        <v>29</v>
      </c>
      <c r="E6" s="2" t="s">
        <v>22</v>
      </c>
      <c r="F6" s="100" t="s">
        <v>23</v>
      </c>
      <c r="G6" s="5" t="s">
        <v>30</v>
      </c>
      <c r="H6" s="14"/>
      <c r="I6" s="15"/>
      <c r="J6" s="15"/>
      <c r="K6" s="16"/>
    </row>
    <row r="7" spans="1:11" s="6" customFormat="1" ht="30" customHeight="1">
      <c r="A7" s="1" t="s">
        <v>31</v>
      </c>
      <c r="B7" s="2" t="s">
        <v>32</v>
      </c>
      <c r="C7" s="3" t="s">
        <v>33</v>
      </c>
      <c r="D7" s="4" t="s">
        <v>34</v>
      </c>
      <c r="E7" s="74" t="s">
        <v>621</v>
      </c>
      <c r="F7" s="100" t="s">
        <v>36</v>
      </c>
      <c r="G7" s="5" t="s">
        <v>16</v>
      </c>
      <c r="H7" s="14" t="s">
        <v>17</v>
      </c>
      <c r="I7" s="15" t="s">
        <v>18</v>
      </c>
      <c r="J7" s="15">
        <f>763460/10000</f>
        <v>76.346000000000004</v>
      </c>
      <c r="K7" s="16"/>
    </row>
    <row r="8" spans="1:11" s="6" customFormat="1" ht="36" customHeight="1">
      <c r="A8" s="1" t="s">
        <v>37</v>
      </c>
      <c r="B8" s="2" t="s">
        <v>38</v>
      </c>
      <c r="C8" s="3" t="s">
        <v>39</v>
      </c>
      <c r="D8" s="4" t="s">
        <v>40</v>
      </c>
      <c r="E8" s="103" t="s">
        <v>707</v>
      </c>
      <c r="F8" s="100" t="s">
        <v>355</v>
      </c>
      <c r="G8" s="5" t="s">
        <v>42</v>
      </c>
      <c r="H8" s="14" t="s">
        <v>17</v>
      </c>
      <c r="I8" s="15" t="s">
        <v>18</v>
      </c>
      <c r="J8" s="15">
        <f>5472520/10000</f>
        <v>547.25199999999995</v>
      </c>
      <c r="K8" s="16"/>
    </row>
    <row r="9" spans="1:11" s="6" customFormat="1" ht="30" customHeight="1">
      <c r="A9" s="35" t="s">
        <v>43</v>
      </c>
      <c r="B9" s="2" t="s">
        <v>44</v>
      </c>
      <c r="C9" s="3" t="s">
        <v>45</v>
      </c>
      <c r="D9" s="4" t="s">
        <v>46</v>
      </c>
      <c r="E9" s="2" t="s">
        <v>14</v>
      </c>
      <c r="F9" s="100" t="s">
        <v>15</v>
      </c>
      <c r="G9" s="5" t="s">
        <v>47</v>
      </c>
      <c r="H9" s="14" t="s">
        <v>17</v>
      </c>
      <c r="I9" s="15" t="s">
        <v>18</v>
      </c>
      <c r="J9" s="15">
        <f>1019380/10000</f>
        <v>101.938</v>
      </c>
      <c r="K9" s="16"/>
    </row>
    <row r="10" spans="1:11" s="6" customFormat="1" ht="30" customHeight="1">
      <c r="A10" s="35" t="s">
        <v>48</v>
      </c>
      <c r="B10" s="2" t="s">
        <v>49</v>
      </c>
      <c r="C10" s="3" t="s">
        <v>50</v>
      </c>
      <c r="D10" s="4" t="s">
        <v>356</v>
      </c>
      <c r="E10" s="2" t="s">
        <v>51</v>
      </c>
      <c r="F10" s="100" t="s">
        <v>52</v>
      </c>
      <c r="G10" s="5" t="s">
        <v>53</v>
      </c>
      <c r="H10" s="14" t="s">
        <v>17</v>
      </c>
      <c r="I10" s="15" t="s">
        <v>18</v>
      </c>
      <c r="J10" s="15">
        <f>1460000/10000</f>
        <v>146</v>
      </c>
      <c r="K10" s="16"/>
    </row>
    <row r="11" spans="1:11" s="6" customFormat="1" ht="30" customHeight="1">
      <c r="A11" s="35" t="s">
        <v>54</v>
      </c>
      <c r="B11" s="2" t="s">
        <v>55</v>
      </c>
      <c r="C11" s="3" t="s">
        <v>56</v>
      </c>
      <c r="D11" s="4" t="s">
        <v>57</v>
      </c>
      <c r="E11" s="2" t="s">
        <v>58</v>
      </c>
      <c r="F11" s="100" t="s">
        <v>59</v>
      </c>
      <c r="G11" s="5" t="s">
        <v>60</v>
      </c>
      <c r="H11" s="14" t="s">
        <v>17</v>
      </c>
      <c r="I11" s="15" t="s">
        <v>18</v>
      </c>
      <c r="J11" s="15">
        <f>580000/10000</f>
        <v>58</v>
      </c>
      <c r="K11" s="16"/>
    </row>
    <row r="12" spans="1:11" s="6" customFormat="1" ht="30" customHeight="1">
      <c r="A12" s="35" t="s">
        <v>61</v>
      </c>
      <c r="B12" s="2" t="s">
        <v>62</v>
      </c>
      <c r="C12" s="3" t="s">
        <v>63</v>
      </c>
      <c r="D12" s="4" t="s">
        <v>64</v>
      </c>
      <c r="E12" s="2" t="s">
        <v>41</v>
      </c>
      <c r="F12" s="100" t="s">
        <v>355</v>
      </c>
      <c r="G12" s="5" t="s">
        <v>412</v>
      </c>
      <c r="H12" s="14" t="s">
        <v>17</v>
      </c>
      <c r="I12" s="15" t="s">
        <v>18</v>
      </c>
      <c r="J12" s="15">
        <f>1233000/10000</f>
        <v>123.3</v>
      </c>
      <c r="K12" s="16"/>
    </row>
    <row r="13" spans="1:11" s="6" customFormat="1" ht="30" customHeight="1">
      <c r="A13" s="35" t="s">
        <v>65</v>
      </c>
      <c r="B13" s="2" t="s">
        <v>66</v>
      </c>
      <c r="C13" s="3" t="s">
        <v>67</v>
      </c>
      <c r="D13" s="4" t="s">
        <v>68</v>
      </c>
      <c r="E13" s="2" t="s">
        <v>357</v>
      </c>
      <c r="F13" s="100" t="s">
        <v>358</v>
      </c>
      <c r="G13" s="5" t="s">
        <v>69</v>
      </c>
      <c r="H13" s="14" t="s">
        <v>17</v>
      </c>
      <c r="I13" s="15" t="s">
        <v>18</v>
      </c>
      <c r="J13" s="15">
        <f>110000/10000</f>
        <v>11</v>
      </c>
      <c r="K13" s="16"/>
    </row>
    <row r="14" spans="1:11" s="6" customFormat="1" ht="30" customHeight="1">
      <c r="A14" s="35" t="s">
        <v>70</v>
      </c>
      <c r="B14" s="2" t="s">
        <v>71</v>
      </c>
      <c r="C14" s="3" t="s">
        <v>72</v>
      </c>
      <c r="D14" s="4" t="s">
        <v>73</v>
      </c>
      <c r="E14" s="2" t="s">
        <v>14</v>
      </c>
      <c r="F14" s="100" t="s">
        <v>15</v>
      </c>
      <c r="G14" s="5" t="s">
        <v>413</v>
      </c>
      <c r="H14" s="14" t="s">
        <v>17</v>
      </c>
      <c r="I14" s="15" t="s">
        <v>18</v>
      </c>
      <c r="J14" s="15">
        <f>3040000/10000</f>
        <v>304</v>
      </c>
      <c r="K14" s="16"/>
    </row>
    <row r="15" spans="1:11" s="6" customFormat="1" ht="30" customHeight="1">
      <c r="A15" s="35" t="s">
        <v>75</v>
      </c>
      <c r="B15" s="2" t="s">
        <v>76</v>
      </c>
      <c r="C15" s="3" t="s">
        <v>77</v>
      </c>
      <c r="D15" s="4" t="s">
        <v>78</v>
      </c>
      <c r="E15" s="2" t="s">
        <v>79</v>
      </c>
      <c r="F15" s="100" t="s">
        <v>80</v>
      </c>
      <c r="G15" s="5" t="s">
        <v>414</v>
      </c>
      <c r="H15" s="14" t="s">
        <v>17</v>
      </c>
      <c r="I15" s="15" t="s">
        <v>18</v>
      </c>
      <c r="J15" s="15">
        <v>83</v>
      </c>
      <c r="K15" s="16"/>
    </row>
    <row r="16" spans="1:11" s="6" customFormat="1" ht="52.2" customHeight="1">
      <c r="A16" s="210" t="s">
        <v>81</v>
      </c>
      <c r="B16" s="213" t="s">
        <v>82</v>
      </c>
      <c r="C16" s="3" t="s">
        <v>83</v>
      </c>
      <c r="D16" s="4" t="s">
        <v>84</v>
      </c>
      <c r="E16" s="2" t="s">
        <v>105</v>
      </c>
      <c r="F16" s="100" t="s">
        <v>106</v>
      </c>
      <c r="G16" s="5" t="s">
        <v>85</v>
      </c>
      <c r="H16" s="14" t="s">
        <v>17</v>
      </c>
      <c r="I16" s="15" t="s">
        <v>18</v>
      </c>
      <c r="J16" s="15">
        <v>54</v>
      </c>
      <c r="K16" s="16"/>
    </row>
    <row r="17" spans="1:11" s="6" customFormat="1" ht="46.95" customHeight="1">
      <c r="A17" s="212"/>
      <c r="B17" s="222"/>
      <c r="C17" s="3" t="s">
        <v>86</v>
      </c>
      <c r="D17" s="4" t="s">
        <v>527</v>
      </c>
      <c r="E17" s="2" t="s">
        <v>87</v>
      </c>
      <c r="F17" s="100" t="s">
        <v>706</v>
      </c>
      <c r="G17" s="5" t="s">
        <v>415</v>
      </c>
      <c r="H17" s="14"/>
      <c r="I17" s="15"/>
      <c r="J17" s="15"/>
      <c r="K17" s="16"/>
    </row>
    <row r="18" spans="1:11" s="6" customFormat="1" ht="46.95" customHeight="1">
      <c r="A18" s="211"/>
      <c r="B18" s="214"/>
      <c r="C18" s="36" t="s">
        <v>506</v>
      </c>
      <c r="D18" s="4" t="s">
        <v>528</v>
      </c>
      <c r="E18" s="34" t="s">
        <v>507</v>
      </c>
      <c r="F18" s="100" t="s">
        <v>508</v>
      </c>
      <c r="G18" s="5" t="s">
        <v>509</v>
      </c>
      <c r="H18" s="14"/>
      <c r="I18" s="15"/>
      <c r="J18" s="15"/>
      <c r="K18" s="33"/>
    </row>
    <row r="19" spans="1:11" s="6" customFormat="1" ht="33" customHeight="1">
      <c r="A19" s="210" t="s">
        <v>88</v>
      </c>
      <c r="B19" s="213" t="s">
        <v>89</v>
      </c>
      <c r="C19" s="3" t="s">
        <v>90</v>
      </c>
      <c r="D19" s="4" t="s">
        <v>91</v>
      </c>
      <c r="E19" s="2" t="s">
        <v>359</v>
      </c>
      <c r="F19" s="100" t="s">
        <v>360</v>
      </c>
      <c r="G19" s="5" t="s">
        <v>92</v>
      </c>
      <c r="H19" s="14" t="s">
        <v>17</v>
      </c>
      <c r="I19" s="15" t="s">
        <v>18</v>
      </c>
      <c r="J19" s="15">
        <v>411.18</v>
      </c>
      <c r="K19" s="16"/>
    </row>
    <row r="20" spans="1:11" s="6" customFormat="1" ht="77.400000000000006" customHeight="1">
      <c r="A20" s="211"/>
      <c r="B20" s="214"/>
      <c r="C20" s="3" t="s">
        <v>93</v>
      </c>
      <c r="D20" s="4" t="s">
        <v>618</v>
      </c>
      <c r="E20" s="91" t="s">
        <v>659</v>
      </c>
      <c r="F20" s="100" t="s">
        <v>660</v>
      </c>
      <c r="G20" s="5" t="s">
        <v>94</v>
      </c>
      <c r="H20" s="14"/>
      <c r="I20" s="15"/>
      <c r="J20" s="15"/>
      <c r="K20" s="16"/>
    </row>
    <row r="21" spans="1:11" s="6" customFormat="1" ht="34.200000000000003" customHeight="1">
      <c r="A21" s="1" t="s">
        <v>95</v>
      </c>
      <c r="B21" s="2" t="s">
        <v>96</v>
      </c>
      <c r="C21" s="3" t="s">
        <v>97</v>
      </c>
      <c r="D21" s="4" t="s">
        <v>98</v>
      </c>
      <c r="E21" s="2" t="s">
        <v>99</v>
      </c>
      <c r="F21" s="100" t="s">
        <v>100</v>
      </c>
      <c r="G21" s="5" t="s">
        <v>101</v>
      </c>
      <c r="H21" s="14" t="s">
        <v>17</v>
      </c>
      <c r="I21" s="15" t="s">
        <v>18</v>
      </c>
      <c r="J21" s="15">
        <f>1355000/10000</f>
        <v>135.5</v>
      </c>
      <c r="K21" s="16"/>
    </row>
    <row r="22" spans="1:11" s="6" customFormat="1" ht="37.200000000000003" customHeight="1">
      <c r="A22" s="1" t="s">
        <v>102</v>
      </c>
      <c r="B22" s="2" t="s">
        <v>103</v>
      </c>
      <c r="C22" s="3" t="s">
        <v>104</v>
      </c>
      <c r="D22" s="4" t="s">
        <v>361</v>
      </c>
      <c r="E22" s="2" t="s">
        <v>105</v>
      </c>
      <c r="F22" s="100" t="s">
        <v>106</v>
      </c>
      <c r="G22" s="5" t="s">
        <v>107</v>
      </c>
      <c r="H22" s="14" t="s">
        <v>17</v>
      </c>
      <c r="I22" s="15" t="s">
        <v>18</v>
      </c>
      <c r="J22" s="15">
        <f>1014000/10000</f>
        <v>101.4</v>
      </c>
      <c r="K22" s="16"/>
    </row>
    <row r="23" spans="1:11" s="6" customFormat="1" ht="28.95" customHeight="1">
      <c r="A23" s="1" t="s">
        <v>108</v>
      </c>
      <c r="B23" s="2" t="s">
        <v>109</v>
      </c>
      <c r="C23" s="3" t="s">
        <v>110</v>
      </c>
      <c r="D23" s="4" t="s">
        <v>362</v>
      </c>
      <c r="E23" s="2" t="s">
        <v>111</v>
      </c>
      <c r="F23" s="100" t="s">
        <v>112</v>
      </c>
      <c r="G23" s="5" t="s">
        <v>416</v>
      </c>
      <c r="H23" s="14" t="s">
        <v>17</v>
      </c>
      <c r="I23" s="15" t="s">
        <v>18</v>
      </c>
      <c r="J23" s="15">
        <v>697</v>
      </c>
      <c r="K23" s="16"/>
    </row>
    <row r="24" spans="1:11" s="6" customFormat="1" ht="40.200000000000003" customHeight="1">
      <c r="A24" s="35" t="s">
        <v>510</v>
      </c>
      <c r="B24" s="2" t="s">
        <v>113</v>
      </c>
      <c r="C24" s="3" t="s">
        <v>114</v>
      </c>
      <c r="D24" s="4" t="s">
        <v>417</v>
      </c>
      <c r="E24" s="2" t="s">
        <v>115</v>
      </c>
      <c r="F24" s="100" t="s">
        <v>116</v>
      </c>
      <c r="G24" s="5" t="s">
        <v>117</v>
      </c>
      <c r="H24" s="14" t="s">
        <v>17</v>
      </c>
      <c r="I24" s="15" t="s">
        <v>18</v>
      </c>
      <c r="J24" s="15">
        <f>1084580/10000</f>
        <v>108.458</v>
      </c>
      <c r="K24" s="16"/>
    </row>
    <row r="25" spans="1:11" s="6" customFormat="1" ht="42.6" customHeight="1">
      <c r="A25" s="35" t="s">
        <v>511</v>
      </c>
      <c r="B25" s="2" t="s">
        <v>119</v>
      </c>
      <c r="C25" s="3" t="s">
        <v>120</v>
      </c>
      <c r="D25" s="4" t="s">
        <v>353</v>
      </c>
      <c r="E25" s="2" t="s">
        <v>121</v>
      </c>
      <c r="F25" s="100" t="s">
        <v>122</v>
      </c>
      <c r="G25" s="5" t="s">
        <v>123</v>
      </c>
      <c r="H25" s="14" t="s">
        <v>17</v>
      </c>
      <c r="I25" s="15" t="s">
        <v>18</v>
      </c>
      <c r="J25" s="15">
        <f>988220/10000</f>
        <v>98.822000000000003</v>
      </c>
      <c r="K25" s="16"/>
    </row>
    <row r="26" spans="1:11" s="6" customFormat="1" ht="81.599999999999994" customHeight="1">
      <c r="A26" s="210" t="s">
        <v>512</v>
      </c>
      <c r="B26" s="213" t="s">
        <v>125</v>
      </c>
      <c r="C26" s="3" t="s">
        <v>126</v>
      </c>
      <c r="D26" s="4" t="s">
        <v>127</v>
      </c>
      <c r="E26" s="2" t="s">
        <v>128</v>
      </c>
      <c r="F26" s="100" t="s">
        <v>129</v>
      </c>
      <c r="G26" s="5" t="s">
        <v>130</v>
      </c>
      <c r="H26" s="14" t="s">
        <v>17</v>
      </c>
      <c r="I26" s="15" t="s">
        <v>18</v>
      </c>
      <c r="J26" s="15">
        <f>818800/10000</f>
        <v>81.88</v>
      </c>
      <c r="K26" s="16"/>
    </row>
    <row r="27" spans="1:11" s="6" customFormat="1" ht="70.95" customHeight="1">
      <c r="A27" s="211"/>
      <c r="B27" s="214"/>
      <c r="C27" s="3" t="s">
        <v>131</v>
      </c>
      <c r="D27" s="4" t="s">
        <v>363</v>
      </c>
      <c r="E27" s="2" t="s">
        <v>364</v>
      </c>
      <c r="F27" s="100" t="s">
        <v>365</v>
      </c>
      <c r="G27" s="5" t="s">
        <v>30</v>
      </c>
      <c r="H27" s="14"/>
      <c r="I27" s="15"/>
      <c r="J27" s="15"/>
      <c r="K27" s="16"/>
    </row>
    <row r="28" spans="1:11" s="6" customFormat="1" ht="30" customHeight="1">
      <c r="A28" s="210" t="s">
        <v>513</v>
      </c>
      <c r="B28" s="213" t="s">
        <v>133</v>
      </c>
      <c r="C28" s="3" t="s">
        <v>134</v>
      </c>
      <c r="D28" s="4" t="s">
        <v>499</v>
      </c>
      <c r="E28" s="2" t="s">
        <v>366</v>
      </c>
      <c r="F28" s="100" t="s">
        <v>135</v>
      </c>
      <c r="G28" s="5" t="s">
        <v>101</v>
      </c>
      <c r="H28" s="14" t="s">
        <v>17</v>
      </c>
      <c r="I28" s="15" t="s">
        <v>18</v>
      </c>
      <c r="J28" s="15">
        <v>102.2</v>
      </c>
      <c r="K28" s="16"/>
    </row>
    <row r="29" spans="1:11" s="6" customFormat="1" ht="30" customHeight="1">
      <c r="A29" s="211"/>
      <c r="B29" s="214"/>
      <c r="C29" s="3" t="s">
        <v>418</v>
      </c>
      <c r="D29" s="4" t="s">
        <v>648</v>
      </c>
      <c r="E29" s="2" t="s">
        <v>419</v>
      </c>
      <c r="F29" s="100" t="s">
        <v>420</v>
      </c>
      <c r="G29" s="5" t="s">
        <v>421</v>
      </c>
      <c r="H29" s="14"/>
      <c r="I29" s="15"/>
      <c r="J29" s="15"/>
      <c r="K29" s="16"/>
    </row>
    <row r="30" spans="1:11" s="6" customFormat="1" ht="30" customHeight="1">
      <c r="A30" s="35" t="s">
        <v>514</v>
      </c>
      <c r="B30" s="213" t="s">
        <v>136</v>
      </c>
      <c r="C30" s="3" t="s">
        <v>137</v>
      </c>
      <c r="D30" s="4" t="s">
        <v>138</v>
      </c>
      <c r="E30" s="2"/>
      <c r="F30" s="100"/>
      <c r="G30" s="5" t="s">
        <v>139</v>
      </c>
      <c r="H30" s="14"/>
      <c r="I30" s="15"/>
      <c r="J30" s="15"/>
      <c r="K30" s="16"/>
    </row>
    <row r="31" spans="1:11" s="6" customFormat="1" ht="30" customHeight="1">
      <c r="A31" s="35" t="s">
        <v>118</v>
      </c>
      <c r="B31" s="214"/>
      <c r="C31" s="3" t="s">
        <v>140</v>
      </c>
      <c r="D31" s="4" t="s">
        <v>141</v>
      </c>
      <c r="E31" s="2" t="s">
        <v>142</v>
      </c>
      <c r="F31" s="100" t="s">
        <v>143</v>
      </c>
      <c r="G31" s="5" t="s">
        <v>69</v>
      </c>
      <c r="H31" s="14" t="s">
        <v>17</v>
      </c>
      <c r="I31" s="15" t="s">
        <v>18</v>
      </c>
      <c r="J31" s="15">
        <f>1146040/10000</f>
        <v>114.604</v>
      </c>
      <c r="K31" s="16"/>
    </row>
    <row r="32" spans="1:11" s="6" customFormat="1" ht="30" customHeight="1">
      <c r="A32" s="35" t="s">
        <v>124</v>
      </c>
      <c r="B32" s="2" t="s">
        <v>144</v>
      </c>
      <c r="C32" s="3" t="s">
        <v>145</v>
      </c>
      <c r="D32" s="4" t="s">
        <v>146</v>
      </c>
      <c r="E32" s="2" t="s">
        <v>147</v>
      </c>
      <c r="F32" s="100" t="s">
        <v>367</v>
      </c>
      <c r="G32" s="5" t="s">
        <v>148</v>
      </c>
      <c r="H32" s="14" t="s">
        <v>17</v>
      </c>
      <c r="I32" s="15" t="s">
        <v>18</v>
      </c>
      <c r="J32" s="15">
        <v>93.75</v>
      </c>
      <c r="K32" s="16"/>
    </row>
    <row r="33" spans="1:12" s="6" customFormat="1" ht="30" customHeight="1">
      <c r="A33" s="35" t="s">
        <v>132</v>
      </c>
      <c r="B33" s="2" t="s">
        <v>149</v>
      </c>
      <c r="C33" s="3" t="s">
        <v>150</v>
      </c>
      <c r="D33" s="4" t="s">
        <v>151</v>
      </c>
      <c r="E33" s="2" t="s">
        <v>152</v>
      </c>
      <c r="F33" s="100" t="s">
        <v>153</v>
      </c>
      <c r="G33" s="5" t="s">
        <v>154</v>
      </c>
      <c r="H33" s="14" t="s">
        <v>17</v>
      </c>
      <c r="I33" s="15" t="s">
        <v>18</v>
      </c>
      <c r="J33" s="15">
        <f>353591/10000</f>
        <v>35.359099999999998</v>
      </c>
      <c r="K33" s="16"/>
    </row>
    <row r="34" spans="1:12" s="6" customFormat="1" ht="48" customHeight="1">
      <c r="A34" s="210" t="s">
        <v>515</v>
      </c>
      <c r="B34" s="213" t="s">
        <v>155</v>
      </c>
      <c r="C34" s="3" t="s">
        <v>156</v>
      </c>
      <c r="D34" s="4" t="s">
        <v>26</v>
      </c>
      <c r="E34" s="2" t="s">
        <v>35</v>
      </c>
      <c r="F34" s="100" t="s">
        <v>36</v>
      </c>
      <c r="G34" s="5" t="s">
        <v>74</v>
      </c>
      <c r="H34" s="14" t="s">
        <v>17</v>
      </c>
      <c r="I34" s="15" t="s">
        <v>18</v>
      </c>
      <c r="J34" s="15">
        <v>53.3</v>
      </c>
      <c r="K34" s="226"/>
    </row>
    <row r="35" spans="1:12" s="6" customFormat="1" ht="48" customHeight="1">
      <c r="A35" s="211"/>
      <c r="B35" s="214"/>
      <c r="C35" s="3" t="s">
        <v>157</v>
      </c>
      <c r="D35" s="4" t="s">
        <v>368</v>
      </c>
      <c r="E35" s="2" t="s">
        <v>369</v>
      </c>
      <c r="F35" s="100" t="s">
        <v>370</v>
      </c>
      <c r="G35" s="5" t="s">
        <v>158</v>
      </c>
      <c r="H35" s="14"/>
      <c r="I35" s="15"/>
      <c r="J35" s="15"/>
      <c r="K35" s="226"/>
    </row>
    <row r="36" spans="1:12" s="6" customFormat="1" ht="30" customHeight="1">
      <c r="A36" s="35" t="s">
        <v>516</v>
      </c>
      <c r="B36" s="2" t="s">
        <v>159</v>
      </c>
      <c r="C36" s="3" t="s">
        <v>160</v>
      </c>
      <c r="D36" s="4" t="s">
        <v>161</v>
      </c>
      <c r="E36" s="2" t="s">
        <v>162</v>
      </c>
      <c r="F36" s="100" t="s">
        <v>163</v>
      </c>
      <c r="G36" s="5" t="s">
        <v>60</v>
      </c>
      <c r="H36" s="14" t="s">
        <v>17</v>
      </c>
      <c r="I36" s="15" t="s">
        <v>18</v>
      </c>
      <c r="J36" s="15">
        <f>1070520/10000</f>
        <v>107.05200000000001</v>
      </c>
      <c r="K36" s="16"/>
    </row>
    <row r="37" spans="1:12" s="6" customFormat="1" ht="30" customHeight="1">
      <c r="A37" s="35" t="s">
        <v>517</v>
      </c>
      <c r="B37" s="2" t="s">
        <v>164</v>
      </c>
      <c r="C37" s="3" t="s">
        <v>165</v>
      </c>
      <c r="D37" s="4" t="s">
        <v>371</v>
      </c>
      <c r="E37" s="2" t="s">
        <v>372</v>
      </c>
      <c r="F37" s="100" t="s">
        <v>373</v>
      </c>
      <c r="G37" s="5" t="s">
        <v>166</v>
      </c>
      <c r="H37" s="14" t="s">
        <v>17</v>
      </c>
      <c r="I37" s="15" t="s">
        <v>18</v>
      </c>
      <c r="J37" s="15">
        <v>38</v>
      </c>
      <c r="K37" s="16"/>
    </row>
    <row r="38" spans="1:12" s="6" customFormat="1" ht="30" customHeight="1">
      <c r="A38" s="210" t="s">
        <v>518</v>
      </c>
      <c r="B38" s="213" t="s">
        <v>167</v>
      </c>
      <c r="C38" s="3" t="s">
        <v>168</v>
      </c>
      <c r="D38" s="4" t="s">
        <v>169</v>
      </c>
      <c r="E38" s="2" t="s">
        <v>170</v>
      </c>
      <c r="F38" s="100" t="s">
        <v>171</v>
      </c>
      <c r="G38" s="5" t="s">
        <v>172</v>
      </c>
      <c r="H38" s="14" t="s">
        <v>17</v>
      </c>
      <c r="I38" s="15" t="s">
        <v>18</v>
      </c>
      <c r="J38" s="15">
        <f>3638660/10000</f>
        <v>363.86599999999999</v>
      </c>
      <c r="K38" s="16"/>
    </row>
    <row r="39" spans="1:12" s="6" customFormat="1" ht="32.4" customHeight="1">
      <c r="A39" s="212"/>
      <c r="B39" s="222"/>
      <c r="C39" s="3" t="s">
        <v>173</v>
      </c>
      <c r="D39" s="4" t="s">
        <v>174</v>
      </c>
      <c r="E39" s="2" t="s">
        <v>175</v>
      </c>
      <c r="F39" s="100" t="s">
        <v>176</v>
      </c>
      <c r="G39" s="5" t="s">
        <v>177</v>
      </c>
      <c r="H39" s="14"/>
      <c r="I39" s="15"/>
      <c r="J39" s="15"/>
      <c r="K39" s="16"/>
    </row>
    <row r="40" spans="1:12" s="6" customFormat="1" ht="57" customHeight="1">
      <c r="A40" s="212"/>
      <c r="B40" s="222"/>
      <c r="C40" s="3" t="s">
        <v>178</v>
      </c>
      <c r="D40" s="4" t="s">
        <v>179</v>
      </c>
      <c r="E40" s="89" t="s">
        <v>656</v>
      </c>
      <c r="F40" s="100" t="s">
        <v>657</v>
      </c>
      <c r="G40" s="5" t="s">
        <v>180</v>
      </c>
      <c r="H40" s="14"/>
      <c r="I40" s="15"/>
      <c r="J40" s="15"/>
      <c r="K40" s="16"/>
    </row>
    <row r="41" spans="1:12" s="6" customFormat="1" ht="57" customHeight="1">
      <c r="A41" s="212"/>
      <c r="B41" s="222"/>
      <c r="C41" s="3" t="s">
        <v>181</v>
      </c>
      <c r="D41" s="4" t="s">
        <v>182</v>
      </c>
      <c r="E41" s="2" t="s">
        <v>374</v>
      </c>
      <c r="F41" s="100" t="s">
        <v>375</v>
      </c>
      <c r="G41" s="5" t="s">
        <v>183</v>
      </c>
      <c r="H41" s="14"/>
      <c r="I41" s="15"/>
      <c r="J41" s="15"/>
      <c r="K41" s="16"/>
    </row>
    <row r="42" spans="1:12" s="6" customFormat="1" ht="73.95" customHeight="1">
      <c r="A42" s="211"/>
      <c r="B42" s="214"/>
      <c r="C42" s="178" t="s">
        <v>184</v>
      </c>
      <c r="D42" s="4" t="s">
        <v>185</v>
      </c>
      <c r="E42" s="192" t="s">
        <v>883</v>
      </c>
      <c r="F42" s="193" t="s">
        <v>884</v>
      </c>
      <c r="G42" s="5" t="s">
        <v>180</v>
      </c>
      <c r="H42" s="14"/>
      <c r="I42" s="15"/>
      <c r="J42" s="15"/>
      <c r="K42" s="16"/>
      <c r="L42" s="172" t="s">
        <v>885</v>
      </c>
    </row>
    <row r="43" spans="1:12" s="6" customFormat="1" ht="45" customHeight="1">
      <c r="A43" s="35" t="s">
        <v>519</v>
      </c>
      <c r="B43" s="2" t="s">
        <v>187</v>
      </c>
      <c r="C43" s="3" t="s">
        <v>188</v>
      </c>
      <c r="D43" s="4" t="s">
        <v>189</v>
      </c>
      <c r="E43" s="2" t="s">
        <v>190</v>
      </c>
      <c r="F43" s="100" t="s">
        <v>376</v>
      </c>
      <c r="G43" s="5" t="s">
        <v>191</v>
      </c>
      <c r="H43" s="14" t="s">
        <v>17</v>
      </c>
      <c r="I43" s="15" t="s">
        <v>18</v>
      </c>
      <c r="J43" s="15">
        <v>60</v>
      </c>
      <c r="K43" s="16"/>
    </row>
    <row r="44" spans="1:12" s="6" customFormat="1" ht="109.8" customHeight="1">
      <c r="A44" s="210" t="s">
        <v>520</v>
      </c>
      <c r="B44" s="213" t="s">
        <v>193</v>
      </c>
      <c r="C44" s="3" t="s">
        <v>194</v>
      </c>
      <c r="D44" s="4" t="s">
        <v>889</v>
      </c>
      <c r="E44" s="71" t="s">
        <v>610</v>
      </c>
      <c r="F44" s="100" t="s">
        <v>611</v>
      </c>
      <c r="G44" s="5" t="s">
        <v>166</v>
      </c>
      <c r="H44" s="14" t="s">
        <v>17</v>
      </c>
      <c r="I44" s="15" t="s">
        <v>18</v>
      </c>
      <c r="J44" s="15">
        <f>1931780/10000</f>
        <v>193.178</v>
      </c>
      <c r="K44" s="16"/>
    </row>
    <row r="45" spans="1:12" s="6" customFormat="1" ht="62.4" customHeight="1">
      <c r="A45" s="211"/>
      <c r="B45" s="214"/>
      <c r="C45" s="166" t="s">
        <v>729</v>
      </c>
      <c r="D45" s="4" t="s">
        <v>882</v>
      </c>
      <c r="E45" s="110" t="s">
        <v>730</v>
      </c>
      <c r="F45" s="100" t="s">
        <v>731</v>
      </c>
      <c r="G45" s="5" t="s">
        <v>759</v>
      </c>
      <c r="H45" s="14"/>
      <c r="I45" s="15"/>
      <c r="J45" s="15"/>
      <c r="K45" s="112"/>
    </row>
    <row r="46" spans="1:12" s="6" customFormat="1" ht="30" customHeight="1">
      <c r="A46" s="35" t="s">
        <v>521</v>
      </c>
      <c r="B46" s="2" t="s">
        <v>195</v>
      </c>
      <c r="C46" s="3" t="s">
        <v>196</v>
      </c>
      <c r="D46" s="4" t="s">
        <v>197</v>
      </c>
      <c r="E46" s="2" t="s">
        <v>198</v>
      </c>
      <c r="F46" s="100" t="s">
        <v>199</v>
      </c>
      <c r="G46" s="5" t="s">
        <v>422</v>
      </c>
      <c r="H46" s="14" t="s">
        <v>17</v>
      </c>
      <c r="I46" s="15" t="s">
        <v>18</v>
      </c>
      <c r="J46" s="15">
        <f>938960/10000</f>
        <v>93.896000000000001</v>
      </c>
      <c r="K46" s="16"/>
    </row>
    <row r="47" spans="1:12" s="6" customFormat="1" ht="30" customHeight="1">
      <c r="A47" s="35" t="s">
        <v>522</v>
      </c>
      <c r="B47" s="2" t="s">
        <v>200</v>
      </c>
      <c r="C47" s="3" t="s">
        <v>201</v>
      </c>
      <c r="D47" s="4" t="s">
        <v>202</v>
      </c>
      <c r="E47" s="68" t="s">
        <v>616</v>
      </c>
      <c r="F47" s="100" t="s">
        <v>617</v>
      </c>
      <c r="G47" s="5" t="s">
        <v>614</v>
      </c>
      <c r="H47" s="14" t="s">
        <v>17</v>
      </c>
      <c r="I47" s="15" t="s">
        <v>18</v>
      </c>
      <c r="J47" s="15">
        <v>29</v>
      </c>
      <c r="K47" s="72" t="s">
        <v>615</v>
      </c>
    </row>
    <row r="48" spans="1:12" s="6" customFormat="1" ht="46.95" customHeight="1">
      <c r="A48" s="35" t="s">
        <v>186</v>
      </c>
      <c r="B48" s="2" t="s">
        <v>204</v>
      </c>
      <c r="C48" s="3" t="s">
        <v>205</v>
      </c>
      <c r="D48" s="4" t="s">
        <v>609</v>
      </c>
      <c r="E48" s="67" t="s">
        <v>594</v>
      </c>
      <c r="F48" s="100" t="s">
        <v>596</v>
      </c>
      <c r="G48" s="5" t="s">
        <v>206</v>
      </c>
      <c r="H48" s="14" t="s">
        <v>17</v>
      </c>
      <c r="I48" s="15" t="s">
        <v>18</v>
      </c>
      <c r="J48" s="15">
        <v>25</v>
      </c>
      <c r="K48" s="66" t="s">
        <v>595</v>
      </c>
    </row>
    <row r="49" spans="1:11" s="6" customFormat="1" ht="30" customHeight="1">
      <c r="A49" s="35" t="s">
        <v>192</v>
      </c>
      <c r="B49" s="2" t="s">
        <v>208</v>
      </c>
      <c r="C49" s="3" t="s">
        <v>209</v>
      </c>
      <c r="D49" s="4" t="s">
        <v>210</v>
      </c>
      <c r="E49" s="2" t="s">
        <v>105</v>
      </c>
      <c r="F49" s="100" t="s">
        <v>106</v>
      </c>
      <c r="G49" s="5" t="s">
        <v>211</v>
      </c>
      <c r="H49" s="14" t="s">
        <v>17</v>
      </c>
      <c r="I49" s="15" t="s">
        <v>18</v>
      </c>
      <c r="J49" s="15">
        <v>60</v>
      </c>
      <c r="K49" s="16"/>
    </row>
    <row r="50" spans="1:11" s="6" customFormat="1" ht="30" customHeight="1">
      <c r="A50" s="210" t="s">
        <v>523</v>
      </c>
      <c r="B50" s="213" t="s">
        <v>834</v>
      </c>
      <c r="C50" s="152" t="s">
        <v>830</v>
      </c>
      <c r="D50" s="4" t="s">
        <v>146</v>
      </c>
      <c r="E50" s="2" t="s">
        <v>213</v>
      </c>
      <c r="F50" s="100" t="s">
        <v>214</v>
      </c>
      <c r="G50" s="5" t="s">
        <v>30</v>
      </c>
      <c r="H50" s="14" t="s">
        <v>17</v>
      </c>
      <c r="I50" s="15"/>
      <c r="J50" s="15"/>
      <c r="K50" s="16"/>
    </row>
    <row r="51" spans="1:11" s="6" customFormat="1" ht="30" customHeight="1">
      <c r="A51" s="212"/>
      <c r="B51" s="222"/>
      <c r="C51" s="152" t="s">
        <v>831</v>
      </c>
      <c r="D51" s="4" t="s">
        <v>377</v>
      </c>
      <c r="E51" s="2"/>
      <c r="F51" s="100" t="s">
        <v>214</v>
      </c>
      <c r="G51" s="5"/>
      <c r="H51" s="14"/>
      <c r="I51" s="15"/>
      <c r="J51" s="15"/>
      <c r="K51" s="16"/>
    </row>
    <row r="52" spans="1:11" s="6" customFormat="1" ht="30" customHeight="1">
      <c r="A52" s="212"/>
      <c r="B52" s="222"/>
      <c r="C52" s="152" t="s">
        <v>832</v>
      </c>
      <c r="D52" s="4" t="s">
        <v>833</v>
      </c>
      <c r="E52" s="2"/>
      <c r="F52" s="100" t="s">
        <v>214</v>
      </c>
      <c r="G52" s="5"/>
      <c r="H52" s="14"/>
      <c r="I52" s="15"/>
      <c r="J52" s="15"/>
      <c r="K52" s="16"/>
    </row>
    <row r="53" spans="1:11" s="6" customFormat="1" ht="66" customHeight="1">
      <c r="A53" s="211"/>
      <c r="B53" s="214"/>
      <c r="C53" s="144" t="s">
        <v>843</v>
      </c>
      <c r="D53" s="4" t="s">
        <v>954</v>
      </c>
      <c r="E53" s="157" t="s">
        <v>851</v>
      </c>
      <c r="F53" s="100" t="s">
        <v>852</v>
      </c>
      <c r="G53" s="5" t="s">
        <v>775</v>
      </c>
      <c r="H53" s="14"/>
      <c r="I53" s="15"/>
      <c r="J53" s="15"/>
      <c r="K53" s="153" t="s">
        <v>844</v>
      </c>
    </row>
    <row r="54" spans="1:11" s="6" customFormat="1" ht="30" customHeight="1">
      <c r="A54" s="35" t="s">
        <v>524</v>
      </c>
      <c r="B54" s="2" t="s">
        <v>216</v>
      </c>
      <c r="C54" s="3" t="s">
        <v>217</v>
      </c>
      <c r="D54" s="4" t="s">
        <v>146</v>
      </c>
      <c r="E54" s="2" t="s">
        <v>218</v>
      </c>
      <c r="F54" s="100" t="s">
        <v>219</v>
      </c>
      <c r="G54" s="5" t="s">
        <v>423</v>
      </c>
      <c r="H54" s="14" t="s">
        <v>17</v>
      </c>
      <c r="I54" s="15"/>
      <c r="J54" s="15"/>
      <c r="K54" s="16"/>
    </row>
    <row r="55" spans="1:11" s="6" customFormat="1" ht="30" customHeight="1">
      <c r="A55" s="35" t="s">
        <v>203</v>
      </c>
      <c r="B55" s="2" t="s">
        <v>221</v>
      </c>
      <c r="C55" s="3" t="s">
        <v>222</v>
      </c>
      <c r="D55" s="4" t="s">
        <v>223</v>
      </c>
      <c r="E55" s="2" t="s">
        <v>22</v>
      </c>
      <c r="F55" s="100" t="s">
        <v>23</v>
      </c>
      <c r="G55" s="5" t="s">
        <v>166</v>
      </c>
      <c r="H55" s="14" t="s">
        <v>224</v>
      </c>
      <c r="I55" s="15"/>
      <c r="J55" s="15"/>
      <c r="K55" s="16"/>
    </row>
    <row r="56" spans="1:11" s="6" customFormat="1" ht="30" customHeight="1">
      <c r="A56" s="35" t="s">
        <v>207</v>
      </c>
      <c r="B56" s="2" t="s">
        <v>226</v>
      </c>
      <c r="C56" s="3" t="s">
        <v>227</v>
      </c>
      <c r="D56" s="4" t="s">
        <v>593</v>
      </c>
      <c r="E56" s="2" t="s">
        <v>378</v>
      </c>
      <c r="F56" s="100" t="s">
        <v>228</v>
      </c>
      <c r="G56" s="5" t="s">
        <v>504</v>
      </c>
      <c r="H56" s="14" t="s">
        <v>224</v>
      </c>
      <c r="I56" s="15"/>
      <c r="J56" s="15"/>
      <c r="K56" s="16"/>
    </row>
    <row r="57" spans="1:11" s="6" customFormat="1" ht="30" customHeight="1">
      <c r="A57" s="35" t="s">
        <v>212</v>
      </c>
      <c r="B57" s="2" t="s">
        <v>230</v>
      </c>
      <c r="C57" s="3" t="s">
        <v>231</v>
      </c>
      <c r="D57" s="4" t="s">
        <v>232</v>
      </c>
      <c r="E57" s="2" t="s">
        <v>233</v>
      </c>
      <c r="F57" s="100" t="s">
        <v>234</v>
      </c>
      <c r="G57" s="5" t="s">
        <v>235</v>
      </c>
      <c r="H57" s="14"/>
      <c r="I57" s="15"/>
      <c r="J57" s="15"/>
      <c r="K57" s="16"/>
    </row>
    <row r="58" spans="1:11" s="6" customFormat="1" ht="30" customHeight="1">
      <c r="A58" s="35" t="s">
        <v>525</v>
      </c>
      <c r="B58" s="2" t="s">
        <v>237</v>
      </c>
      <c r="C58" s="3" t="s">
        <v>238</v>
      </c>
      <c r="D58" s="4" t="s">
        <v>379</v>
      </c>
      <c r="E58" s="2" t="s">
        <v>218</v>
      </c>
      <c r="F58" s="100" t="s">
        <v>219</v>
      </c>
      <c r="G58" s="5" t="s">
        <v>211</v>
      </c>
      <c r="H58" s="14"/>
      <c r="I58" s="15"/>
      <c r="J58" s="15"/>
      <c r="K58" s="16"/>
    </row>
    <row r="59" spans="1:11" s="6" customFormat="1" ht="30" customHeight="1">
      <c r="A59" s="35" t="s">
        <v>215</v>
      </c>
      <c r="B59" s="2" t="s">
        <v>239</v>
      </c>
      <c r="C59" s="3" t="s">
        <v>240</v>
      </c>
      <c r="D59" s="4" t="s">
        <v>146</v>
      </c>
      <c r="E59" s="2" t="s">
        <v>22</v>
      </c>
      <c r="F59" s="100" t="s">
        <v>23</v>
      </c>
      <c r="G59" s="5" t="s">
        <v>158</v>
      </c>
      <c r="H59" s="14"/>
      <c r="I59" s="15"/>
      <c r="J59" s="15"/>
      <c r="K59" s="16"/>
    </row>
    <row r="60" spans="1:11" s="6" customFormat="1" ht="30" customHeight="1">
      <c r="A60" s="35" t="s">
        <v>220</v>
      </c>
      <c r="B60" s="2" t="s">
        <v>241</v>
      </c>
      <c r="C60" s="3" t="s">
        <v>242</v>
      </c>
      <c r="D60" s="4" t="s">
        <v>381</v>
      </c>
      <c r="E60" s="2" t="s">
        <v>22</v>
      </c>
      <c r="F60" s="100" t="s">
        <v>23</v>
      </c>
      <c r="G60" s="5" t="s">
        <v>243</v>
      </c>
      <c r="H60" s="14"/>
      <c r="I60" s="15"/>
      <c r="J60" s="15"/>
      <c r="K60" s="16"/>
    </row>
    <row r="61" spans="1:11" s="6" customFormat="1" ht="30" customHeight="1">
      <c r="A61" s="35" t="s">
        <v>225</v>
      </c>
      <c r="B61" s="2" t="s">
        <v>244</v>
      </c>
      <c r="C61" s="3" t="s">
        <v>245</v>
      </c>
      <c r="D61" s="4" t="s">
        <v>382</v>
      </c>
      <c r="E61" s="2" t="s">
        <v>383</v>
      </c>
      <c r="F61" s="100" t="s">
        <v>384</v>
      </c>
      <c r="G61" s="5" t="s">
        <v>69</v>
      </c>
      <c r="H61" s="14"/>
      <c r="I61" s="15"/>
      <c r="J61" s="15"/>
      <c r="K61" s="16"/>
    </row>
    <row r="62" spans="1:11" s="6" customFormat="1" ht="30" customHeight="1">
      <c r="A62" s="35" t="s">
        <v>229</v>
      </c>
      <c r="B62" s="2" t="s">
        <v>246</v>
      </c>
      <c r="C62" s="3" t="s">
        <v>247</v>
      </c>
      <c r="D62" s="4" t="s">
        <v>385</v>
      </c>
      <c r="E62" s="2" t="s">
        <v>386</v>
      </c>
      <c r="F62" s="100" t="s">
        <v>248</v>
      </c>
      <c r="G62" s="5" t="s">
        <v>69</v>
      </c>
      <c r="H62" s="14"/>
      <c r="I62" s="15"/>
      <c r="J62" s="15"/>
      <c r="K62" s="16"/>
    </row>
    <row r="63" spans="1:11" s="6" customFormat="1" ht="30" customHeight="1">
      <c r="A63" s="35" t="s">
        <v>236</v>
      </c>
      <c r="B63" s="2" t="s">
        <v>249</v>
      </c>
      <c r="C63" s="3" t="s">
        <v>250</v>
      </c>
      <c r="D63" s="4" t="s">
        <v>251</v>
      </c>
      <c r="E63" s="2" t="s">
        <v>386</v>
      </c>
      <c r="F63" s="100" t="s">
        <v>248</v>
      </c>
      <c r="G63" s="5" t="s">
        <v>252</v>
      </c>
      <c r="H63" s="14"/>
      <c r="I63" s="15"/>
      <c r="J63" s="15"/>
      <c r="K63" s="16"/>
    </row>
    <row r="64" spans="1:11" s="6" customFormat="1" ht="30" customHeight="1">
      <c r="A64" s="35" t="s">
        <v>380</v>
      </c>
      <c r="B64" s="51" t="s">
        <v>558</v>
      </c>
      <c r="C64" s="3" t="s">
        <v>253</v>
      </c>
      <c r="D64" s="4" t="s">
        <v>387</v>
      </c>
      <c r="E64" s="2" t="s">
        <v>386</v>
      </c>
      <c r="F64" s="100" t="s">
        <v>248</v>
      </c>
      <c r="G64" s="5" t="s">
        <v>254</v>
      </c>
      <c r="H64" s="14"/>
      <c r="I64" s="15"/>
      <c r="J64" s="15"/>
      <c r="K64" s="16"/>
    </row>
    <row r="65" spans="1:11" s="6" customFormat="1" ht="47.4" customHeight="1">
      <c r="A65" s="1" t="s">
        <v>388</v>
      </c>
      <c r="B65" s="2" t="s">
        <v>255</v>
      </c>
      <c r="C65" s="3" t="s">
        <v>256</v>
      </c>
      <c r="D65" s="4" t="s">
        <v>565</v>
      </c>
      <c r="E65" s="2" t="s">
        <v>261</v>
      </c>
      <c r="F65" s="100" t="s">
        <v>262</v>
      </c>
      <c r="G65" s="5" t="s">
        <v>257</v>
      </c>
      <c r="H65" s="14"/>
      <c r="I65" s="15"/>
      <c r="J65" s="15"/>
      <c r="K65" s="16"/>
    </row>
    <row r="66" spans="1:11" s="6" customFormat="1" ht="30" customHeight="1">
      <c r="A66" s="1" t="s">
        <v>389</v>
      </c>
      <c r="B66" s="2" t="s">
        <v>258</v>
      </c>
      <c r="C66" s="3" t="s">
        <v>259</v>
      </c>
      <c r="D66" s="4" t="s">
        <v>260</v>
      </c>
      <c r="E66" s="2" t="s">
        <v>261</v>
      </c>
      <c r="F66" s="100" t="s">
        <v>262</v>
      </c>
      <c r="G66" s="5" t="s">
        <v>235</v>
      </c>
      <c r="H66" s="14"/>
      <c r="I66" s="15"/>
      <c r="J66" s="15"/>
      <c r="K66" s="16"/>
    </row>
    <row r="67" spans="1:11" s="6" customFormat="1" ht="30" customHeight="1">
      <c r="A67" s="1" t="s">
        <v>263</v>
      </c>
      <c r="B67" s="2" t="s">
        <v>264</v>
      </c>
      <c r="C67" s="3" t="s">
        <v>265</v>
      </c>
      <c r="D67" s="4" t="s">
        <v>266</v>
      </c>
      <c r="E67" s="2" t="s">
        <v>390</v>
      </c>
      <c r="F67" s="100" t="s">
        <v>391</v>
      </c>
      <c r="G67" s="5" t="s">
        <v>30</v>
      </c>
      <c r="H67" s="14"/>
      <c r="I67" s="15"/>
      <c r="J67" s="15"/>
      <c r="K67" s="16"/>
    </row>
    <row r="68" spans="1:11" s="6" customFormat="1" ht="106.95" customHeight="1">
      <c r="A68" s="1" t="s">
        <v>267</v>
      </c>
      <c r="B68" s="2" t="s">
        <v>268</v>
      </c>
      <c r="C68" s="3" t="s">
        <v>269</v>
      </c>
      <c r="D68" s="4" t="s">
        <v>270</v>
      </c>
      <c r="E68" s="2" t="s">
        <v>271</v>
      </c>
      <c r="F68" s="100" t="s">
        <v>272</v>
      </c>
      <c r="G68" s="5" t="s">
        <v>30</v>
      </c>
      <c r="H68" s="14"/>
      <c r="I68" s="15"/>
      <c r="J68" s="15"/>
      <c r="K68" s="16"/>
    </row>
    <row r="69" spans="1:11" s="6" customFormat="1" ht="52.95" customHeight="1">
      <c r="A69" s="1" t="s">
        <v>273</v>
      </c>
      <c r="B69" s="2" t="s">
        <v>274</v>
      </c>
      <c r="C69" s="3" t="s">
        <v>275</v>
      </c>
      <c r="D69" s="4" t="s">
        <v>424</v>
      </c>
      <c r="E69" s="103" t="s">
        <v>708</v>
      </c>
      <c r="F69" s="100" t="s">
        <v>709</v>
      </c>
      <c r="G69" s="5" t="s">
        <v>276</v>
      </c>
      <c r="H69" s="14"/>
      <c r="I69" s="15"/>
      <c r="J69" s="15"/>
      <c r="K69" s="16"/>
    </row>
    <row r="70" spans="1:11" s="6" customFormat="1" ht="49.2" customHeight="1">
      <c r="A70" s="1" t="s">
        <v>277</v>
      </c>
      <c r="B70" s="2" t="s">
        <v>278</v>
      </c>
      <c r="C70" s="3" t="s">
        <v>279</v>
      </c>
      <c r="D70" s="4" t="s">
        <v>280</v>
      </c>
      <c r="E70" s="2" t="s">
        <v>392</v>
      </c>
      <c r="F70" s="100" t="s">
        <v>393</v>
      </c>
      <c r="G70" s="5" t="s">
        <v>281</v>
      </c>
      <c r="H70" s="14"/>
      <c r="I70" s="15"/>
      <c r="J70" s="15"/>
      <c r="K70" s="16"/>
    </row>
    <row r="71" spans="1:11" s="6" customFormat="1" ht="44.4" customHeight="1">
      <c r="A71" s="210" t="s">
        <v>394</v>
      </c>
      <c r="B71" s="213" t="s">
        <v>282</v>
      </c>
      <c r="C71" s="3" t="s">
        <v>283</v>
      </c>
      <c r="D71" s="4" t="s">
        <v>580</v>
      </c>
      <c r="E71" s="2" t="s">
        <v>392</v>
      </c>
      <c r="F71" s="100" t="s">
        <v>393</v>
      </c>
      <c r="G71" s="5" t="s">
        <v>284</v>
      </c>
      <c r="H71" s="14"/>
      <c r="I71" s="15"/>
      <c r="J71" s="15"/>
      <c r="K71" s="16"/>
    </row>
    <row r="72" spans="1:11" s="6" customFormat="1" ht="76.95" customHeight="1">
      <c r="A72" s="212"/>
      <c r="B72" s="222"/>
      <c r="C72" s="3" t="s">
        <v>285</v>
      </c>
      <c r="D72" s="4" t="s">
        <v>481</v>
      </c>
      <c r="E72" s="2" t="s">
        <v>341</v>
      </c>
      <c r="F72" s="100" t="s">
        <v>395</v>
      </c>
      <c r="G72" s="5" t="s">
        <v>425</v>
      </c>
      <c r="H72" s="14"/>
      <c r="I72" s="15"/>
      <c r="J72" s="15"/>
      <c r="K72" s="16"/>
    </row>
    <row r="73" spans="1:11" s="6" customFormat="1" ht="51.6" customHeight="1">
      <c r="A73" s="211"/>
      <c r="B73" s="214"/>
      <c r="C73" s="144" t="s">
        <v>808</v>
      </c>
      <c r="D73" s="4" t="s">
        <v>932</v>
      </c>
      <c r="E73" s="141" t="s">
        <v>809</v>
      </c>
      <c r="F73" s="100" t="s">
        <v>810</v>
      </c>
      <c r="G73" s="5" t="s">
        <v>813</v>
      </c>
      <c r="H73" s="14"/>
      <c r="I73" s="15"/>
      <c r="J73" s="15"/>
      <c r="K73" s="143" t="s">
        <v>811</v>
      </c>
    </row>
    <row r="74" spans="1:11" s="6" customFormat="1" ht="45.6" customHeight="1">
      <c r="A74" s="1" t="s">
        <v>286</v>
      </c>
      <c r="B74" s="2" t="s">
        <v>287</v>
      </c>
      <c r="C74" s="3" t="s">
        <v>288</v>
      </c>
      <c r="D74" s="4" t="s">
        <v>266</v>
      </c>
      <c r="E74" s="2" t="s">
        <v>396</v>
      </c>
      <c r="F74" s="100" t="s">
        <v>397</v>
      </c>
      <c r="G74" s="5" t="s">
        <v>289</v>
      </c>
      <c r="H74" s="14"/>
      <c r="I74" s="15"/>
      <c r="J74" s="15"/>
      <c r="K74" s="16"/>
    </row>
    <row r="75" spans="1:11" s="6" customFormat="1" ht="73.2" customHeight="1">
      <c r="A75" s="1" t="s">
        <v>290</v>
      </c>
      <c r="B75" s="2" t="s">
        <v>291</v>
      </c>
      <c r="C75" s="3" t="s">
        <v>292</v>
      </c>
      <c r="D75" s="4" t="s">
        <v>293</v>
      </c>
      <c r="E75" s="107" t="s">
        <v>724</v>
      </c>
      <c r="F75" s="100" t="s">
        <v>725</v>
      </c>
      <c r="G75" s="5" t="s">
        <v>294</v>
      </c>
      <c r="H75" s="14"/>
      <c r="I75" s="15"/>
      <c r="J75" s="15"/>
      <c r="K75" s="16"/>
    </row>
    <row r="76" spans="1:11" s="6" customFormat="1" ht="62.4" customHeight="1">
      <c r="A76" s="1" t="s">
        <v>398</v>
      </c>
      <c r="B76" s="2" t="s">
        <v>295</v>
      </c>
      <c r="C76" s="3" t="s">
        <v>296</v>
      </c>
      <c r="D76" s="4" t="s">
        <v>297</v>
      </c>
      <c r="E76" s="2" t="s">
        <v>399</v>
      </c>
      <c r="F76" s="100" t="s">
        <v>400</v>
      </c>
      <c r="G76" s="5" t="s">
        <v>158</v>
      </c>
      <c r="H76" s="14"/>
      <c r="I76" s="15"/>
      <c r="J76" s="15"/>
      <c r="K76" s="16"/>
    </row>
    <row r="77" spans="1:11" s="6" customFormat="1" ht="85.95" customHeight="1">
      <c r="A77" s="210" t="s">
        <v>298</v>
      </c>
      <c r="B77" s="213" t="s">
        <v>299</v>
      </c>
      <c r="C77" s="3" t="s">
        <v>300</v>
      </c>
      <c r="D77" s="4" t="s">
        <v>526</v>
      </c>
      <c r="E77" s="2" t="s">
        <v>401</v>
      </c>
      <c r="F77" s="100" t="s">
        <v>301</v>
      </c>
      <c r="G77" s="5" t="s">
        <v>211</v>
      </c>
      <c r="H77" s="14"/>
      <c r="I77" s="15"/>
      <c r="J77" s="15"/>
      <c r="K77" s="16"/>
    </row>
    <row r="78" spans="1:11" s="6" customFormat="1" ht="66.599999999999994" customHeight="1">
      <c r="A78" s="212"/>
      <c r="B78" s="222"/>
      <c r="C78" s="39" t="s">
        <v>535</v>
      </c>
      <c r="D78" s="4" t="s">
        <v>597</v>
      </c>
      <c r="E78" s="38" t="s">
        <v>536</v>
      </c>
      <c r="F78" s="100" t="s">
        <v>537</v>
      </c>
      <c r="G78" s="5" t="s">
        <v>538</v>
      </c>
      <c r="H78" s="14"/>
      <c r="I78" s="15"/>
      <c r="J78" s="15"/>
      <c r="K78" s="40"/>
    </row>
    <row r="79" spans="1:11" s="6" customFormat="1" ht="66.599999999999994" customHeight="1">
      <c r="A79" s="211"/>
      <c r="B79" s="214"/>
      <c r="C79" s="144" t="s">
        <v>893</v>
      </c>
      <c r="D79" s="175" t="s">
        <v>894</v>
      </c>
      <c r="E79" s="174" t="s">
        <v>887</v>
      </c>
      <c r="F79" s="100" t="s">
        <v>888</v>
      </c>
      <c r="G79" s="18" t="s">
        <v>895</v>
      </c>
      <c r="H79" s="14"/>
      <c r="I79" s="15"/>
      <c r="J79" s="15"/>
      <c r="K79" s="177" t="s">
        <v>896</v>
      </c>
    </row>
    <row r="80" spans="1:11" s="6" customFormat="1" ht="62.4" customHeight="1">
      <c r="A80" s="1" t="s">
        <v>302</v>
      </c>
      <c r="B80" s="2" t="s">
        <v>303</v>
      </c>
      <c r="C80" s="3" t="s">
        <v>304</v>
      </c>
      <c r="D80" s="4" t="s">
        <v>305</v>
      </c>
      <c r="E80" s="2" t="s">
        <v>402</v>
      </c>
      <c r="F80" s="100" t="s">
        <v>306</v>
      </c>
      <c r="G80" s="5" t="s">
        <v>307</v>
      </c>
      <c r="H80" s="14"/>
      <c r="I80" s="15"/>
      <c r="J80" s="15"/>
      <c r="K80" s="16"/>
    </row>
    <row r="81" spans="1:11" s="6" customFormat="1" ht="62.4" customHeight="1">
      <c r="A81" s="1" t="s">
        <v>308</v>
      </c>
      <c r="B81" s="2" t="s">
        <v>309</v>
      </c>
      <c r="C81" s="3" t="s">
        <v>310</v>
      </c>
      <c r="D81" s="4" t="s">
        <v>612</v>
      </c>
      <c r="E81" s="2" t="s">
        <v>402</v>
      </c>
      <c r="F81" s="100" t="s">
        <v>306</v>
      </c>
      <c r="G81" s="5" t="s">
        <v>16</v>
      </c>
      <c r="H81" s="14"/>
      <c r="I81" s="15"/>
      <c r="J81" s="15"/>
      <c r="K81" s="16"/>
    </row>
    <row r="82" spans="1:11" s="6" customFormat="1" ht="62.4" customHeight="1">
      <c r="A82" s="1" t="s">
        <v>311</v>
      </c>
      <c r="B82" s="2" t="s">
        <v>312</v>
      </c>
      <c r="C82" s="3" t="s">
        <v>313</v>
      </c>
      <c r="D82" s="4" t="s">
        <v>654</v>
      </c>
      <c r="E82" s="145" t="s">
        <v>815</v>
      </c>
      <c r="F82" s="100" t="s">
        <v>816</v>
      </c>
      <c r="G82" s="5" t="s">
        <v>294</v>
      </c>
      <c r="H82" s="14"/>
      <c r="I82" s="15"/>
      <c r="J82" s="15"/>
      <c r="K82" s="146" t="s">
        <v>814</v>
      </c>
    </row>
    <row r="83" spans="1:11" s="6" customFormat="1" ht="62.4" customHeight="1">
      <c r="A83" s="1" t="s">
        <v>314</v>
      </c>
      <c r="B83" s="109" t="s">
        <v>727</v>
      </c>
      <c r="C83" s="3" t="s">
        <v>315</v>
      </c>
      <c r="D83" s="4" t="s">
        <v>316</v>
      </c>
      <c r="E83" s="100" t="s">
        <v>847</v>
      </c>
      <c r="F83" s="100" t="s">
        <v>848</v>
      </c>
      <c r="G83" s="5" t="s">
        <v>317</v>
      </c>
      <c r="H83" s="14"/>
      <c r="I83" s="15"/>
      <c r="J83" s="15"/>
      <c r="K83" s="146" t="s">
        <v>846</v>
      </c>
    </row>
    <row r="84" spans="1:11" s="6" customFormat="1" ht="62.4" customHeight="1">
      <c r="A84" s="1" t="s">
        <v>318</v>
      </c>
      <c r="B84" s="2" t="s">
        <v>319</v>
      </c>
      <c r="C84" s="3" t="s">
        <v>320</v>
      </c>
      <c r="D84" s="4" t="s">
        <v>426</v>
      </c>
      <c r="E84" s="2" t="s">
        <v>403</v>
      </c>
      <c r="F84" s="100" t="s">
        <v>404</v>
      </c>
      <c r="G84" s="5" t="s">
        <v>117</v>
      </c>
      <c r="H84" s="14"/>
      <c r="I84" s="15"/>
      <c r="J84" s="15"/>
      <c r="K84" s="16"/>
    </row>
    <row r="85" spans="1:11" s="6" customFormat="1" ht="78" customHeight="1">
      <c r="A85" s="1" t="s">
        <v>321</v>
      </c>
      <c r="B85" s="2" t="s">
        <v>322</v>
      </c>
      <c r="C85" s="3" t="s">
        <v>323</v>
      </c>
      <c r="D85" s="4" t="s">
        <v>405</v>
      </c>
      <c r="E85" s="2" t="s">
        <v>403</v>
      </c>
      <c r="F85" s="100" t="s">
        <v>404</v>
      </c>
      <c r="G85" s="5" t="s">
        <v>30</v>
      </c>
      <c r="H85" s="14"/>
      <c r="I85" s="15"/>
      <c r="J85" s="15"/>
      <c r="K85" s="16"/>
    </row>
    <row r="86" spans="1:11" s="6" customFormat="1" ht="76.2" customHeight="1">
      <c r="A86" s="1" t="s">
        <v>324</v>
      </c>
      <c r="B86" s="136" t="s">
        <v>799</v>
      </c>
      <c r="C86" s="137" t="s">
        <v>800</v>
      </c>
      <c r="D86" s="4" t="s">
        <v>325</v>
      </c>
      <c r="E86" s="138" t="s">
        <v>801</v>
      </c>
      <c r="F86" s="100" t="s">
        <v>802</v>
      </c>
      <c r="G86" s="5" t="s">
        <v>158</v>
      </c>
      <c r="H86" s="14"/>
      <c r="I86" s="15"/>
      <c r="J86" s="15"/>
      <c r="K86" s="16"/>
    </row>
    <row r="87" spans="1:11" s="6" customFormat="1" ht="62.4" customHeight="1">
      <c r="A87" s="1" t="s">
        <v>326</v>
      </c>
      <c r="B87" s="2" t="s">
        <v>327</v>
      </c>
      <c r="C87" s="195" t="s">
        <v>938</v>
      </c>
      <c r="D87" s="4" t="s">
        <v>886</v>
      </c>
      <c r="E87" s="174" t="s">
        <v>887</v>
      </c>
      <c r="F87" s="100" t="s">
        <v>888</v>
      </c>
      <c r="G87" s="5" t="s">
        <v>328</v>
      </c>
      <c r="H87" s="14"/>
      <c r="I87" s="15"/>
      <c r="J87" s="15"/>
      <c r="K87" s="16"/>
    </row>
    <row r="88" spans="1:11" s="6" customFormat="1" ht="51.6" customHeight="1">
      <c r="A88" s="210" t="s">
        <v>329</v>
      </c>
      <c r="B88" s="213" t="s">
        <v>330</v>
      </c>
      <c r="C88" s="3" t="s">
        <v>331</v>
      </c>
      <c r="D88" s="4" t="s">
        <v>408</v>
      </c>
      <c r="E88" s="58" t="s">
        <v>406</v>
      </c>
      <c r="F88" s="100" t="s">
        <v>407</v>
      </c>
      <c r="G88" s="18" t="s">
        <v>427</v>
      </c>
      <c r="H88" s="14"/>
      <c r="I88" s="15"/>
      <c r="J88" s="15"/>
      <c r="K88" s="16"/>
    </row>
    <row r="89" spans="1:11" s="6" customFormat="1" ht="52.95" customHeight="1">
      <c r="A89" s="211"/>
      <c r="B89" s="214"/>
      <c r="C89" s="3" t="s">
        <v>332</v>
      </c>
      <c r="D89" s="4" t="s">
        <v>428</v>
      </c>
      <c r="E89" s="58" t="s">
        <v>406</v>
      </c>
      <c r="F89" s="100" t="s">
        <v>407</v>
      </c>
      <c r="G89" s="18" t="s">
        <v>427</v>
      </c>
      <c r="H89" s="14"/>
      <c r="I89" s="15"/>
      <c r="J89" s="15"/>
      <c r="K89" s="16"/>
    </row>
    <row r="90" spans="1:11" s="6" customFormat="1" ht="57.6" customHeight="1">
      <c r="A90" s="24" t="s">
        <v>333</v>
      </c>
      <c r="B90" s="25" t="s">
        <v>334</v>
      </c>
      <c r="C90" s="52" t="s">
        <v>559</v>
      </c>
      <c r="D90" s="4" t="s">
        <v>503</v>
      </c>
      <c r="E90" s="25" t="s">
        <v>378</v>
      </c>
      <c r="F90" s="123" t="s">
        <v>228</v>
      </c>
      <c r="G90" s="57" t="s">
        <v>567</v>
      </c>
      <c r="H90" s="14"/>
      <c r="I90" s="15"/>
      <c r="J90" s="15"/>
      <c r="K90" s="16"/>
    </row>
    <row r="91" spans="1:11" s="6" customFormat="1" ht="64.95" customHeight="1">
      <c r="A91" s="24" t="s">
        <v>335</v>
      </c>
      <c r="B91" s="25" t="s">
        <v>336</v>
      </c>
      <c r="C91" s="3" t="s">
        <v>337</v>
      </c>
      <c r="D91" s="4" t="s">
        <v>480</v>
      </c>
      <c r="E91" s="25" t="s">
        <v>409</v>
      </c>
      <c r="F91" s="123" t="s">
        <v>410</v>
      </c>
      <c r="G91" s="27" t="s">
        <v>482</v>
      </c>
      <c r="H91" s="14"/>
      <c r="I91" s="15"/>
      <c r="J91" s="15"/>
      <c r="K91" s="16"/>
    </row>
    <row r="92" spans="1:11" s="6" customFormat="1" ht="72.599999999999994" customHeight="1">
      <c r="A92" s="24" t="s">
        <v>338</v>
      </c>
      <c r="B92" s="213" t="s">
        <v>339</v>
      </c>
      <c r="C92" s="3" t="s">
        <v>340</v>
      </c>
      <c r="D92" s="4" t="s">
        <v>429</v>
      </c>
      <c r="E92" s="25" t="s">
        <v>341</v>
      </c>
      <c r="F92" s="123" t="s">
        <v>342</v>
      </c>
      <c r="G92" s="26" t="s">
        <v>158</v>
      </c>
      <c r="H92" s="14"/>
      <c r="I92" s="15"/>
      <c r="J92" s="15"/>
      <c r="K92" s="16"/>
    </row>
    <row r="93" spans="1:11" s="6" customFormat="1" ht="61.95" customHeight="1">
      <c r="A93" s="24"/>
      <c r="B93" s="214"/>
      <c r="C93" s="3" t="s">
        <v>343</v>
      </c>
      <c r="D93" s="4" t="s">
        <v>430</v>
      </c>
      <c r="E93" s="25" t="s">
        <v>341</v>
      </c>
      <c r="F93" s="123" t="s">
        <v>342</v>
      </c>
      <c r="G93" s="26" t="s">
        <v>158</v>
      </c>
      <c r="H93" s="14"/>
      <c r="I93" s="15"/>
      <c r="J93" s="15"/>
      <c r="K93" s="16"/>
    </row>
    <row r="94" spans="1:11" s="6" customFormat="1" ht="95.4" customHeight="1">
      <c r="A94" s="24" t="s">
        <v>344</v>
      </c>
      <c r="B94" s="179" t="s">
        <v>902</v>
      </c>
      <c r="C94" s="180" t="s">
        <v>901</v>
      </c>
      <c r="D94" s="56" t="s">
        <v>566</v>
      </c>
      <c r="E94" s="190" t="s">
        <v>905</v>
      </c>
      <c r="F94" s="191" t="s">
        <v>907</v>
      </c>
      <c r="G94" s="26" t="s">
        <v>94</v>
      </c>
      <c r="H94" s="14"/>
      <c r="I94" s="15"/>
      <c r="J94" s="15"/>
      <c r="K94" s="172" t="s">
        <v>906</v>
      </c>
    </row>
    <row r="95" spans="1:11" s="6" customFormat="1" ht="95.4" customHeight="1">
      <c r="A95" s="24" t="s">
        <v>431</v>
      </c>
      <c r="B95" s="25" t="s">
        <v>345</v>
      </c>
      <c r="C95" s="3" t="s">
        <v>346</v>
      </c>
      <c r="D95" s="17" t="s">
        <v>613</v>
      </c>
      <c r="E95" s="190" t="s">
        <v>928</v>
      </c>
      <c r="F95" s="191" t="s">
        <v>930</v>
      </c>
      <c r="G95" s="26" t="s">
        <v>411</v>
      </c>
      <c r="H95" s="14"/>
      <c r="I95" s="15"/>
      <c r="J95" s="15"/>
      <c r="K95" s="146" t="s">
        <v>929</v>
      </c>
    </row>
    <row r="96" spans="1:11" s="6" customFormat="1" ht="95.4" customHeight="1">
      <c r="A96" s="24" t="s">
        <v>432</v>
      </c>
      <c r="B96" s="25" t="s">
        <v>347</v>
      </c>
      <c r="C96" s="3" t="s">
        <v>348</v>
      </c>
      <c r="D96" s="17" t="s">
        <v>662</v>
      </c>
      <c r="E96" s="25" t="s">
        <v>349</v>
      </c>
      <c r="F96" s="123" t="s">
        <v>350</v>
      </c>
      <c r="G96" s="26" t="s">
        <v>191</v>
      </c>
      <c r="H96" s="14"/>
      <c r="I96" s="15"/>
      <c r="J96" s="15"/>
      <c r="K96" s="16"/>
    </row>
    <row r="97" spans="1:11" s="6" customFormat="1" ht="95.4" customHeight="1">
      <c r="A97" s="24" t="s">
        <v>433</v>
      </c>
      <c r="B97" s="25" t="s">
        <v>351</v>
      </c>
      <c r="C97" s="3" t="s">
        <v>352</v>
      </c>
      <c r="D97" s="17" t="s">
        <v>604</v>
      </c>
      <c r="E97" s="25" t="s">
        <v>349</v>
      </c>
      <c r="F97" s="123" t="s">
        <v>350</v>
      </c>
      <c r="G97" s="26" t="s">
        <v>191</v>
      </c>
      <c r="H97" s="14"/>
      <c r="I97" s="15"/>
      <c r="J97" s="15"/>
      <c r="K97" s="16"/>
    </row>
    <row r="98" spans="1:11" s="6" customFormat="1" ht="95.4" customHeight="1">
      <c r="A98" s="24" t="s">
        <v>434</v>
      </c>
      <c r="B98" s="25" t="s">
        <v>435</v>
      </c>
      <c r="C98" s="3" t="s">
        <v>436</v>
      </c>
      <c r="D98" s="17" t="s">
        <v>437</v>
      </c>
      <c r="E98" s="25" t="s">
        <v>438</v>
      </c>
      <c r="F98" s="123" t="s">
        <v>439</v>
      </c>
      <c r="G98" s="26" t="s">
        <v>440</v>
      </c>
      <c r="H98" s="14"/>
      <c r="I98" s="15"/>
      <c r="J98" s="15"/>
      <c r="K98" s="16"/>
    </row>
    <row r="99" spans="1:11" s="6" customFormat="1" ht="99.6" customHeight="1">
      <c r="A99" s="210" t="s">
        <v>441</v>
      </c>
      <c r="B99" s="204" t="s">
        <v>607</v>
      </c>
      <c r="C99" s="3" t="s">
        <v>442</v>
      </c>
      <c r="D99" s="4" t="s">
        <v>605</v>
      </c>
      <c r="E99" s="2" t="s">
        <v>443</v>
      </c>
      <c r="F99" s="100" t="s">
        <v>444</v>
      </c>
      <c r="G99" s="5" t="s">
        <v>445</v>
      </c>
      <c r="H99" s="14"/>
      <c r="I99" s="15"/>
      <c r="J99" s="15"/>
      <c r="K99" s="16"/>
    </row>
    <row r="100" spans="1:11" s="6" customFormat="1" ht="55.2" customHeight="1">
      <c r="A100" s="211"/>
      <c r="B100" s="205"/>
      <c r="C100" s="31" t="s">
        <v>502</v>
      </c>
      <c r="D100" s="4" t="s">
        <v>606</v>
      </c>
      <c r="E100" s="30" t="s">
        <v>500</v>
      </c>
      <c r="F100" s="100" t="s">
        <v>501</v>
      </c>
      <c r="G100" s="5" t="s">
        <v>628</v>
      </c>
      <c r="H100" s="14"/>
      <c r="I100" s="15"/>
      <c r="J100" s="15"/>
      <c r="K100" s="32"/>
    </row>
    <row r="101" spans="1:11" s="6" customFormat="1" ht="62.4" customHeight="1">
      <c r="A101" s="1" t="s">
        <v>446</v>
      </c>
      <c r="B101" s="2" t="s">
        <v>447</v>
      </c>
      <c r="C101" s="3" t="s">
        <v>448</v>
      </c>
      <c r="D101" s="4" t="s">
        <v>449</v>
      </c>
      <c r="E101" s="2" t="s">
        <v>450</v>
      </c>
      <c r="F101" s="100" t="s">
        <v>451</v>
      </c>
      <c r="G101" s="5" t="s">
        <v>452</v>
      </c>
      <c r="H101" s="14"/>
      <c r="I101" s="15"/>
      <c r="J101" s="15"/>
      <c r="K101" s="16"/>
    </row>
    <row r="102" spans="1:11" s="6" customFormat="1" ht="57" customHeight="1">
      <c r="A102" s="2">
        <v>82</v>
      </c>
      <c r="B102" s="2" t="s">
        <v>453</v>
      </c>
      <c r="C102" s="3" t="s">
        <v>454</v>
      </c>
      <c r="D102" s="17" t="s">
        <v>491</v>
      </c>
      <c r="E102" s="2" t="s">
        <v>455</v>
      </c>
      <c r="F102" s="100" t="s">
        <v>456</v>
      </c>
      <c r="G102" s="18" t="s">
        <v>492</v>
      </c>
      <c r="H102" s="14"/>
      <c r="I102" s="15"/>
      <c r="J102" s="15"/>
      <c r="K102" s="16"/>
    </row>
    <row r="103" spans="1:11" s="6" customFormat="1" ht="64.2" customHeight="1">
      <c r="A103" s="1" t="s">
        <v>457</v>
      </c>
      <c r="B103" s="19" t="s">
        <v>458</v>
      </c>
      <c r="C103" s="3" t="s">
        <v>459</v>
      </c>
      <c r="D103" s="4" t="s">
        <v>505</v>
      </c>
      <c r="E103" s="2" t="s">
        <v>460</v>
      </c>
      <c r="F103" s="100" t="s">
        <v>461</v>
      </c>
      <c r="G103" s="18" t="s">
        <v>462</v>
      </c>
      <c r="H103" s="14"/>
      <c r="I103" s="15"/>
      <c r="J103" s="15"/>
      <c r="K103" s="16"/>
    </row>
    <row r="104" spans="1:11" ht="30.6" customHeight="1">
      <c r="A104" s="1" t="s">
        <v>465</v>
      </c>
      <c r="B104" s="2" t="s">
        <v>466</v>
      </c>
      <c r="C104" s="20" t="s">
        <v>467</v>
      </c>
      <c r="D104" s="4" t="s">
        <v>468</v>
      </c>
      <c r="E104" s="2" t="s">
        <v>469</v>
      </c>
      <c r="F104" s="100" t="s">
        <v>470</v>
      </c>
      <c r="G104" s="18" t="s">
        <v>471</v>
      </c>
    </row>
    <row r="105" spans="1:11" ht="58.95" customHeight="1">
      <c r="A105" s="210" t="s">
        <v>472</v>
      </c>
      <c r="B105" s="213" t="s">
        <v>473</v>
      </c>
      <c r="C105" s="223" t="s">
        <v>474</v>
      </c>
      <c r="D105" s="41" t="s">
        <v>529</v>
      </c>
      <c r="E105" s="213" t="s">
        <v>475</v>
      </c>
      <c r="F105" s="219" t="s">
        <v>476</v>
      </c>
      <c r="G105" s="213" t="s">
        <v>477</v>
      </c>
    </row>
    <row r="106" spans="1:11" ht="26.4" customHeight="1">
      <c r="A106" s="212"/>
      <c r="B106" s="222"/>
      <c r="C106" s="224"/>
      <c r="D106" s="41" t="s">
        <v>479</v>
      </c>
      <c r="E106" s="222"/>
      <c r="F106" s="221"/>
      <c r="G106" s="222"/>
    </row>
    <row r="107" spans="1:11" ht="30" customHeight="1">
      <c r="A107" s="212"/>
      <c r="B107" s="222"/>
      <c r="C107" s="224"/>
      <c r="D107" s="41" t="s">
        <v>534</v>
      </c>
      <c r="E107" s="222"/>
      <c r="F107" s="221"/>
      <c r="G107" s="222"/>
    </row>
    <row r="108" spans="1:11" ht="27" customHeight="1">
      <c r="A108" s="212"/>
      <c r="B108" s="222"/>
      <c r="C108" s="224"/>
      <c r="D108" s="41" t="s">
        <v>531</v>
      </c>
      <c r="E108" s="222"/>
      <c r="F108" s="221"/>
      <c r="G108" s="222"/>
    </row>
    <row r="109" spans="1:11" ht="25.95" customHeight="1">
      <c r="A109" s="212"/>
      <c r="B109" s="222"/>
      <c r="C109" s="224"/>
      <c r="D109" s="42" t="s">
        <v>478</v>
      </c>
      <c r="E109" s="222"/>
      <c r="F109" s="221"/>
      <c r="G109" s="222"/>
    </row>
    <row r="110" spans="1:11" ht="39" customHeight="1">
      <c r="A110" s="212"/>
      <c r="B110" s="222"/>
      <c r="C110" s="224"/>
      <c r="D110" s="42" t="s">
        <v>530</v>
      </c>
      <c r="E110" s="222"/>
      <c r="F110" s="221"/>
      <c r="G110" s="222"/>
      <c r="K110" s="37"/>
    </row>
    <row r="111" spans="1:11" ht="29.4" customHeight="1">
      <c r="A111" s="212"/>
      <c r="B111" s="222"/>
      <c r="C111" s="224"/>
      <c r="D111" s="42" t="s">
        <v>532</v>
      </c>
      <c r="E111" s="222"/>
      <c r="F111" s="221"/>
      <c r="G111" s="222"/>
      <c r="K111" s="37"/>
    </row>
    <row r="112" spans="1:11" ht="25.2" customHeight="1">
      <c r="A112" s="211"/>
      <c r="B112" s="214"/>
      <c r="C112" s="225"/>
      <c r="D112" s="42" t="s">
        <v>533</v>
      </c>
      <c r="E112" s="214"/>
      <c r="F112" s="220"/>
      <c r="G112" s="214"/>
      <c r="K112" s="37"/>
    </row>
    <row r="113" spans="1:11" s="29" customFormat="1">
      <c r="A113" s="217" t="s">
        <v>483</v>
      </c>
      <c r="B113" s="215" t="s">
        <v>484</v>
      </c>
      <c r="C113" s="218" t="s">
        <v>485</v>
      </c>
      <c r="D113" s="216" t="s">
        <v>723</v>
      </c>
      <c r="E113" s="213" t="s">
        <v>487</v>
      </c>
      <c r="F113" s="219" t="s">
        <v>488</v>
      </c>
      <c r="G113" s="215" t="s">
        <v>489</v>
      </c>
      <c r="H113" s="15"/>
      <c r="I113" s="15"/>
      <c r="J113" s="15"/>
      <c r="K113" s="28"/>
    </row>
    <row r="114" spans="1:11" s="29" customFormat="1" ht="50.4" customHeight="1">
      <c r="A114" s="217"/>
      <c r="B114" s="215"/>
      <c r="C114" s="218"/>
      <c r="D114" s="216"/>
      <c r="E114" s="214"/>
      <c r="F114" s="220"/>
      <c r="G114" s="215"/>
      <c r="H114" s="15"/>
      <c r="I114" s="15"/>
      <c r="J114" s="15"/>
      <c r="K114" s="28"/>
    </row>
    <row r="115" spans="1:11" s="29" customFormat="1">
      <c r="A115" s="217"/>
      <c r="B115" s="215"/>
      <c r="C115" s="218" t="s">
        <v>486</v>
      </c>
      <c r="D115" s="216" t="s">
        <v>619</v>
      </c>
      <c r="E115" s="213" t="s">
        <v>487</v>
      </c>
      <c r="F115" s="219" t="s">
        <v>488</v>
      </c>
      <c r="G115" s="215"/>
      <c r="H115" s="15"/>
      <c r="I115" s="15"/>
      <c r="J115" s="15"/>
      <c r="K115" s="28"/>
    </row>
    <row r="116" spans="1:11" s="29" customFormat="1" ht="37.200000000000003" customHeight="1">
      <c r="A116" s="217"/>
      <c r="B116" s="215"/>
      <c r="C116" s="218"/>
      <c r="D116" s="216"/>
      <c r="E116" s="214"/>
      <c r="F116" s="220"/>
      <c r="G116" s="215"/>
      <c r="H116" s="15"/>
      <c r="I116" s="15"/>
      <c r="J116" s="15"/>
      <c r="K116" s="28"/>
    </row>
    <row r="117" spans="1:11" s="6" customFormat="1" ht="28.95" customHeight="1">
      <c r="A117" s="1" t="s">
        <v>493</v>
      </c>
      <c r="B117" s="2" t="s">
        <v>494</v>
      </c>
      <c r="C117" s="2" t="s">
        <v>495</v>
      </c>
      <c r="D117" s="82" t="s">
        <v>647</v>
      </c>
      <c r="E117" s="2" t="s">
        <v>496</v>
      </c>
      <c r="F117" s="100" t="s">
        <v>497</v>
      </c>
      <c r="G117" s="2" t="s">
        <v>498</v>
      </c>
    </row>
    <row r="118" spans="1:11" s="6" customFormat="1" ht="53.4" customHeight="1">
      <c r="A118" s="44" t="s">
        <v>539</v>
      </c>
      <c r="B118" s="43" t="s">
        <v>540</v>
      </c>
      <c r="C118" s="70" t="s">
        <v>541</v>
      </c>
      <c r="D118" s="199" t="s">
        <v>951</v>
      </c>
      <c r="E118" s="43" t="s">
        <v>542</v>
      </c>
      <c r="F118" s="100" t="s">
        <v>543</v>
      </c>
      <c r="G118" s="43" t="s">
        <v>544</v>
      </c>
    </row>
    <row r="119" spans="1:11" s="6" customFormat="1" ht="46.2" customHeight="1">
      <c r="A119" s="46" t="s">
        <v>545</v>
      </c>
      <c r="B119" s="45" t="s">
        <v>546</v>
      </c>
      <c r="C119" s="45" t="s">
        <v>547</v>
      </c>
      <c r="D119" s="81" t="s">
        <v>646</v>
      </c>
      <c r="E119" s="47" t="s">
        <v>549</v>
      </c>
      <c r="F119" s="100" t="s">
        <v>550</v>
      </c>
      <c r="G119" s="45" t="s">
        <v>548</v>
      </c>
    </row>
    <row r="120" spans="1:11" ht="33.6" customHeight="1">
      <c r="A120" s="50" t="s">
        <v>551</v>
      </c>
      <c r="B120" s="48" t="s">
        <v>552</v>
      </c>
      <c r="C120" s="48" t="s">
        <v>553</v>
      </c>
      <c r="D120" s="49" t="s">
        <v>554</v>
      </c>
      <c r="E120" s="48" t="s">
        <v>555</v>
      </c>
      <c r="F120" s="100" t="s">
        <v>556</v>
      </c>
      <c r="G120" s="48" t="s">
        <v>557</v>
      </c>
    </row>
    <row r="121" spans="1:11" ht="33.6" customHeight="1">
      <c r="A121" s="55" t="s">
        <v>560</v>
      </c>
      <c r="B121" s="54" t="s">
        <v>561</v>
      </c>
      <c r="C121" s="86" t="s">
        <v>562</v>
      </c>
      <c r="D121" s="149" t="s">
        <v>824</v>
      </c>
      <c r="E121" s="54" t="s">
        <v>563</v>
      </c>
      <c r="F121" s="100" t="s">
        <v>564</v>
      </c>
      <c r="G121" s="65" t="s">
        <v>427</v>
      </c>
      <c r="K121" s="53"/>
    </row>
    <row r="122" spans="1:11" ht="49.2" customHeight="1">
      <c r="A122" s="60" t="s">
        <v>568</v>
      </c>
      <c r="B122" s="61" t="s">
        <v>573</v>
      </c>
      <c r="C122" s="86" t="s">
        <v>569</v>
      </c>
      <c r="D122" s="4" t="s">
        <v>758</v>
      </c>
      <c r="E122" s="59" t="s">
        <v>570</v>
      </c>
      <c r="F122" s="100" t="s">
        <v>571</v>
      </c>
      <c r="G122" s="59" t="s">
        <v>572</v>
      </c>
    </row>
    <row r="123" spans="1:11" ht="42" customHeight="1">
      <c r="A123" s="62" t="s">
        <v>574</v>
      </c>
      <c r="B123" s="63" t="s">
        <v>575</v>
      </c>
      <c r="C123" s="88" t="s">
        <v>576</v>
      </c>
      <c r="D123" s="119" t="s">
        <v>757</v>
      </c>
      <c r="E123" s="63" t="s">
        <v>577</v>
      </c>
      <c r="F123" s="124" t="s">
        <v>578</v>
      </c>
      <c r="G123" s="63" t="s">
        <v>579</v>
      </c>
    </row>
    <row r="124" spans="1:11" s="29" customFormat="1" ht="30.6" customHeight="1">
      <c r="A124" s="102" t="s">
        <v>581</v>
      </c>
      <c r="B124" s="101" t="s">
        <v>582</v>
      </c>
      <c r="C124" s="101" t="s">
        <v>583</v>
      </c>
      <c r="D124" s="17" t="s">
        <v>927</v>
      </c>
      <c r="E124" s="101" t="s">
        <v>584</v>
      </c>
      <c r="F124" s="100" t="s">
        <v>585</v>
      </c>
      <c r="G124" s="101" t="s">
        <v>586</v>
      </c>
      <c r="H124" s="15"/>
      <c r="I124" s="15"/>
      <c r="J124" s="15"/>
      <c r="K124" s="28"/>
    </row>
    <row r="125" spans="1:11" ht="51" customHeight="1">
      <c r="A125" s="208" t="s">
        <v>587</v>
      </c>
      <c r="B125" s="209" t="s">
        <v>588</v>
      </c>
      <c r="C125" s="173" t="s">
        <v>589</v>
      </c>
      <c r="D125" s="173" t="s">
        <v>608</v>
      </c>
      <c r="E125" s="173" t="s">
        <v>590</v>
      </c>
      <c r="F125" s="176" t="s">
        <v>591</v>
      </c>
      <c r="G125" s="173" t="s">
        <v>592</v>
      </c>
    </row>
    <row r="126" spans="1:11" ht="51" customHeight="1">
      <c r="A126" s="207"/>
      <c r="B126" s="205"/>
      <c r="C126" s="175" t="s">
        <v>702</v>
      </c>
      <c r="D126" s="175" t="s">
        <v>703</v>
      </c>
      <c r="E126" s="175" t="s">
        <v>704</v>
      </c>
      <c r="F126" s="100" t="s">
        <v>705</v>
      </c>
      <c r="G126" s="175" t="s">
        <v>592</v>
      </c>
      <c r="K126" s="99"/>
    </row>
    <row r="127" spans="1:11" ht="35.4" customHeight="1">
      <c r="A127" s="64" t="s">
        <v>598</v>
      </c>
      <c r="B127" s="69" t="s">
        <v>599</v>
      </c>
      <c r="C127" s="86" t="s">
        <v>600</v>
      </c>
      <c r="D127" s="73" t="s">
        <v>620</v>
      </c>
      <c r="E127" s="69" t="s">
        <v>601</v>
      </c>
      <c r="F127" s="100" t="s">
        <v>602</v>
      </c>
      <c r="G127" s="69" t="s">
        <v>603</v>
      </c>
    </row>
    <row r="128" spans="1:11" ht="17.399999999999999" customHeight="1">
      <c r="A128" s="76" t="s">
        <v>622</v>
      </c>
      <c r="B128" s="75" t="s">
        <v>623</v>
      </c>
      <c r="C128" s="86" t="s">
        <v>624</v>
      </c>
      <c r="D128" s="170" t="s">
        <v>878</v>
      </c>
      <c r="E128" s="75" t="s">
        <v>625</v>
      </c>
      <c r="F128" s="100" t="s">
        <v>626</v>
      </c>
      <c r="G128" s="75" t="s">
        <v>627</v>
      </c>
    </row>
    <row r="129" spans="1:11" ht="63" customHeight="1">
      <c r="A129" s="64" t="s">
        <v>629</v>
      </c>
      <c r="B129" s="77" t="s">
        <v>630</v>
      </c>
      <c r="C129" s="87" t="s">
        <v>631</v>
      </c>
      <c r="D129" s="90" t="s">
        <v>658</v>
      </c>
      <c r="E129" s="77" t="s">
        <v>632</v>
      </c>
      <c r="F129" s="100" t="s">
        <v>633</v>
      </c>
      <c r="G129" s="77" t="s">
        <v>634</v>
      </c>
    </row>
    <row r="130" spans="1:11" ht="77.400000000000006" customHeight="1">
      <c r="A130" s="79" t="s">
        <v>635</v>
      </c>
      <c r="B130" s="78" t="s">
        <v>636</v>
      </c>
      <c r="C130" s="86" t="s">
        <v>637</v>
      </c>
      <c r="D130" s="17" t="s">
        <v>850</v>
      </c>
      <c r="E130" s="78" t="s">
        <v>638</v>
      </c>
      <c r="F130" s="100" t="s">
        <v>639</v>
      </c>
      <c r="G130" s="78" t="s">
        <v>640</v>
      </c>
    </row>
    <row r="131" spans="1:11" ht="97.2" customHeight="1">
      <c r="A131" s="210" t="s">
        <v>641</v>
      </c>
      <c r="B131" s="213" t="s">
        <v>642</v>
      </c>
      <c r="C131" s="86" t="s">
        <v>643</v>
      </c>
      <c r="D131" s="4" t="s">
        <v>661</v>
      </c>
      <c r="E131" s="80" t="s">
        <v>644</v>
      </c>
      <c r="F131" s="100" t="s">
        <v>645</v>
      </c>
      <c r="G131" s="95" t="s">
        <v>592</v>
      </c>
    </row>
    <row r="132" spans="1:11" ht="72.599999999999994" customHeight="1">
      <c r="A132" s="211"/>
      <c r="B132" s="214"/>
      <c r="C132" s="129" t="s">
        <v>774</v>
      </c>
      <c r="D132" s="4" t="s">
        <v>791</v>
      </c>
      <c r="E132" s="126" t="s">
        <v>771</v>
      </c>
      <c r="F132" s="100" t="s">
        <v>772</v>
      </c>
      <c r="G132" s="126" t="s">
        <v>775</v>
      </c>
      <c r="K132" s="128" t="s">
        <v>776</v>
      </c>
    </row>
    <row r="133" spans="1:11" ht="69" customHeight="1">
      <c r="A133" s="84" t="s">
        <v>649</v>
      </c>
      <c r="B133" s="85" t="s">
        <v>650</v>
      </c>
      <c r="C133" s="86" t="s">
        <v>655</v>
      </c>
      <c r="D133" s="4" t="s">
        <v>939</v>
      </c>
      <c r="E133" s="83" t="s">
        <v>651</v>
      </c>
      <c r="F133" s="100" t="s">
        <v>652</v>
      </c>
      <c r="G133" s="83" t="s">
        <v>653</v>
      </c>
    </row>
    <row r="134" spans="1:11" ht="30" customHeight="1">
      <c r="A134" s="64" t="s">
        <v>663</v>
      </c>
      <c r="B134" s="117" t="s">
        <v>689</v>
      </c>
      <c r="C134" s="92" t="s">
        <v>664</v>
      </c>
      <c r="D134" s="17" t="s">
        <v>668</v>
      </c>
      <c r="E134" s="92" t="s">
        <v>666</v>
      </c>
      <c r="F134" s="100" t="s">
        <v>667</v>
      </c>
      <c r="G134" s="92" t="s">
        <v>665</v>
      </c>
    </row>
    <row r="135" spans="1:11" ht="54.6" customHeight="1">
      <c r="A135" s="64" t="s">
        <v>669</v>
      </c>
      <c r="B135" s="175" t="s">
        <v>690</v>
      </c>
      <c r="C135" s="93" t="s">
        <v>670</v>
      </c>
      <c r="D135" s="17" t="s">
        <v>853</v>
      </c>
      <c r="E135" s="93" t="s">
        <v>671</v>
      </c>
      <c r="F135" s="100" t="s">
        <v>672</v>
      </c>
      <c r="G135" s="98" t="s">
        <v>701</v>
      </c>
    </row>
    <row r="136" spans="1:11" ht="30" customHeight="1">
      <c r="A136" s="64" t="s">
        <v>673</v>
      </c>
      <c r="B136" s="175" t="s">
        <v>691</v>
      </c>
      <c r="C136" s="94" t="s">
        <v>674</v>
      </c>
      <c r="D136" s="17" t="s">
        <v>823</v>
      </c>
      <c r="E136" s="94" t="s">
        <v>675</v>
      </c>
      <c r="F136" s="100" t="s">
        <v>676</v>
      </c>
      <c r="G136" s="94" t="s">
        <v>677</v>
      </c>
    </row>
    <row r="137" spans="1:11" ht="30" customHeight="1">
      <c r="A137" s="210" t="s">
        <v>463</v>
      </c>
      <c r="B137" s="213" t="s">
        <v>699</v>
      </c>
      <c r="C137" s="133" t="s">
        <v>700</v>
      </c>
      <c r="D137" s="4" t="s">
        <v>710</v>
      </c>
      <c r="E137" s="132" t="s">
        <v>460</v>
      </c>
      <c r="F137" s="100" t="s">
        <v>461</v>
      </c>
      <c r="G137" s="132" t="s">
        <v>464</v>
      </c>
      <c r="K137" s="131"/>
    </row>
    <row r="138" spans="1:11" ht="30" customHeight="1">
      <c r="A138" s="211"/>
      <c r="B138" s="214"/>
      <c r="C138" s="122" t="s">
        <v>787</v>
      </c>
      <c r="D138" s="17" t="s">
        <v>935</v>
      </c>
      <c r="E138" s="133" t="s">
        <v>780</v>
      </c>
      <c r="F138" s="133" t="s">
        <v>781</v>
      </c>
      <c r="G138" s="183" t="s">
        <v>911</v>
      </c>
      <c r="K138" s="131" t="s">
        <v>788</v>
      </c>
    </row>
    <row r="139" spans="1:11" ht="30" customHeight="1">
      <c r="A139" s="64" t="s">
        <v>678</v>
      </c>
      <c r="B139" s="175" t="s">
        <v>692</v>
      </c>
      <c r="C139" s="96" t="s">
        <v>679</v>
      </c>
      <c r="D139" s="17" t="s">
        <v>680</v>
      </c>
      <c r="E139" s="96" t="s">
        <v>681</v>
      </c>
      <c r="F139" s="100" t="s">
        <v>682</v>
      </c>
      <c r="G139" s="96" t="s">
        <v>683</v>
      </c>
    </row>
    <row r="140" spans="1:11" ht="30" customHeight="1">
      <c r="A140" s="64" t="s">
        <v>684</v>
      </c>
      <c r="B140" s="175" t="s">
        <v>693</v>
      </c>
      <c r="C140" s="96" t="s">
        <v>685</v>
      </c>
      <c r="D140" s="17" t="s">
        <v>756</v>
      </c>
      <c r="E140" s="96" t="s">
        <v>686</v>
      </c>
      <c r="F140" s="100" t="s">
        <v>687</v>
      </c>
      <c r="G140" s="96" t="s">
        <v>688</v>
      </c>
    </row>
    <row r="141" spans="1:11" ht="45" customHeight="1">
      <c r="A141" s="64" t="s">
        <v>694</v>
      </c>
      <c r="B141" s="175" t="s">
        <v>698</v>
      </c>
      <c r="C141" s="97" t="s">
        <v>695</v>
      </c>
      <c r="D141" s="17" t="s">
        <v>817</v>
      </c>
      <c r="E141" s="97" t="s">
        <v>696</v>
      </c>
      <c r="F141" s="100" t="s">
        <v>697</v>
      </c>
      <c r="G141" s="114" t="s">
        <v>743</v>
      </c>
    </row>
    <row r="142" spans="1:11" ht="56.4" customHeight="1">
      <c r="A142" s="206" t="s">
        <v>711</v>
      </c>
      <c r="B142" s="204" t="s">
        <v>712</v>
      </c>
      <c r="C142" s="104" t="s">
        <v>713</v>
      </c>
      <c r="D142" s="17" t="s">
        <v>903</v>
      </c>
      <c r="E142" s="105" t="s">
        <v>714</v>
      </c>
      <c r="F142" s="125" t="s">
        <v>715</v>
      </c>
      <c r="G142" s="105" t="s">
        <v>716</v>
      </c>
    </row>
    <row r="143" spans="1:11" ht="38.4" customHeight="1">
      <c r="A143" s="207"/>
      <c r="B143" s="205"/>
      <c r="C143" s="122" t="s">
        <v>760</v>
      </c>
      <c r="D143" s="17" t="s">
        <v>880</v>
      </c>
      <c r="E143" s="120" t="s">
        <v>761</v>
      </c>
      <c r="F143" s="125" t="s">
        <v>762</v>
      </c>
      <c r="G143" s="120" t="s">
        <v>763</v>
      </c>
      <c r="K143" s="128" t="s">
        <v>767</v>
      </c>
    </row>
    <row r="144" spans="1:11">
      <c r="A144" s="64" t="s">
        <v>717</v>
      </c>
      <c r="B144" s="175" t="s">
        <v>718</v>
      </c>
      <c r="C144" s="106" t="s">
        <v>719</v>
      </c>
      <c r="D144" s="108" t="s">
        <v>726</v>
      </c>
      <c r="E144" s="106" t="s">
        <v>720</v>
      </c>
      <c r="F144" s="125" t="s">
        <v>721</v>
      </c>
      <c r="G144" s="106" t="s">
        <v>722</v>
      </c>
    </row>
    <row r="145" spans="1:11" ht="43.8" customHeight="1">
      <c r="A145" s="64" t="s">
        <v>728</v>
      </c>
      <c r="B145" s="175" t="s">
        <v>732</v>
      </c>
      <c r="C145" s="111" t="s">
        <v>733</v>
      </c>
      <c r="D145" s="17" t="s">
        <v>955</v>
      </c>
      <c r="E145" s="111" t="s">
        <v>734</v>
      </c>
      <c r="F145" s="125" t="s">
        <v>735</v>
      </c>
      <c r="G145" s="111" t="s">
        <v>736</v>
      </c>
    </row>
    <row r="146" spans="1:11" ht="82.8" customHeight="1">
      <c r="A146" s="64" t="s">
        <v>737</v>
      </c>
      <c r="B146" s="175" t="s">
        <v>742</v>
      </c>
      <c r="C146" s="113" t="s">
        <v>738</v>
      </c>
      <c r="D146" s="194" t="s">
        <v>937</v>
      </c>
      <c r="E146" s="113" t="s">
        <v>739</v>
      </c>
      <c r="F146" s="125" t="s">
        <v>740</v>
      </c>
      <c r="G146" s="113" t="s">
        <v>741</v>
      </c>
    </row>
    <row r="147" spans="1:11" ht="31.2">
      <c r="A147" s="64" t="s">
        <v>744</v>
      </c>
      <c r="B147" s="175" t="s">
        <v>753</v>
      </c>
      <c r="C147" s="115" t="s">
        <v>745</v>
      </c>
      <c r="D147" s="17" t="s">
        <v>849</v>
      </c>
      <c r="E147" s="115" t="s">
        <v>746</v>
      </c>
      <c r="F147" s="125" t="s">
        <v>747</v>
      </c>
      <c r="G147" s="118" t="s">
        <v>755</v>
      </c>
    </row>
    <row r="148" spans="1:11" ht="51" customHeight="1">
      <c r="A148" s="64" t="s">
        <v>748</v>
      </c>
      <c r="B148" s="175" t="s">
        <v>754</v>
      </c>
      <c r="C148" s="116" t="s">
        <v>749</v>
      </c>
      <c r="D148" s="183" t="s">
        <v>912</v>
      </c>
      <c r="E148" s="116" t="s">
        <v>750</v>
      </c>
      <c r="F148" s="125" t="s">
        <v>751</v>
      </c>
      <c r="G148" s="116" t="s">
        <v>752</v>
      </c>
    </row>
    <row r="149" spans="1:11" ht="37.200000000000003" customHeight="1">
      <c r="A149" s="64" t="s">
        <v>764</v>
      </c>
      <c r="B149" s="175" t="s">
        <v>765</v>
      </c>
      <c r="C149" s="122" t="s">
        <v>766</v>
      </c>
      <c r="D149" s="199" t="s">
        <v>950</v>
      </c>
      <c r="E149" s="120" t="s">
        <v>761</v>
      </c>
      <c r="F149" s="125" t="s">
        <v>762</v>
      </c>
      <c r="G149" s="120" t="s">
        <v>763</v>
      </c>
      <c r="K149" s="121" t="s">
        <v>767</v>
      </c>
    </row>
    <row r="150" spans="1:11" ht="31.2" customHeight="1">
      <c r="A150" s="64" t="s">
        <v>768</v>
      </c>
      <c r="B150" s="175" t="s">
        <v>773</v>
      </c>
      <c r="C150" s="122" t="s">
        <v>770</v>
      </c>
      <c r="D150" s="181" t="s">
        <v>904</v>
      </c>
      <c r="E150" s="127" t="s">
        <v>771</v>
      </c>
      <c r="F150" s="127" t="s">
        <v>772</v>
      </c>
      <c r="G150" s="130" t="s">
        <v>777</v>
      </c>
      <c r="K150" s="128" t="s">
        <v>767</v>
      </c>
    </row>
    <row r="151" spans="1:11" ht="70.8" customHeight="1">
      <c r="A151" s="64" t="s">
        <v>769</v>
      </c>
      <c r="B151" s="175" t="s">
        <v>778</v>
      </c>
      <c r="C151" s="122" t="s">
        <v>779</v>
      </c>
      <c r="D151" s="17" t="s">
        <v>936</v>
      </c>
      <c r="E151" s="133" t="s">
        <v>780</v>
      </c>
      <c r="F151" s="133" t="s">
        <v>781</v>
      </c>
      <c r="G151" s="133" t="s">
        <v>786</v>
      </c>
      <c r="K151" s="131" t="s">
        <v>767</v>
      </c>
    </row>
    <row r="152" spans="1:11">
      <c r="A152" s="64" t="s">
        <v>782</v>
      </c>
      <c r="B152" s="175" t="s">
        <v>789</v>
      </c>
      <c r="C152" s="122" t="s">
        <v>790</v>
      </c>
      <c r="D152" s="181" t="s">
        <v>554</v>
      </c>
      <c r="E152" s="133" t="s">
        <v>780</v>
      </c>
      <c r="F152" s="133" t="s">
        <v>781</v>
      </c>
      <c r="G152" s="142" t="s">
        <v>759</v>
      </c>
      <c r="K152" s="131" t="s">
        <v>767</v>
      </c>
    </row>
    <row r="153" spans="1:11" ht="37.200000000000003" customHeight="1">
      <c r="A153" s="64" t="s">
        <v>783</v>
      </c>
      <c r="B153" s="175" t="s">
        <v>792</v>
      </c>
      <c r="C153" s="122" t="s">
        <v>900</v>
      </c>
      <c r="D153" s="182" t="s">
        <v>909</v>
      </c>
      <c r="E153" s="135" t="s">
        <v>795</v>
      </c>
      <c r="F153" s="135" t="s">
        <v>796</v>
      </c>
      <c r="G153" s="135" t="s">
        <v>797</v>
      </c>
      <c r="K153" s="134" t="s">
        <v>767</v>
      </c>
    </row>
    <row r="154" spans="1:11" ht="33.6" customHeight="1">
      <c r="A154" s="64" t="s">
        <v>784</v>
      </c>
      <c r="B154" s="175" t="s">
        <v>793</v>
      </c>
      <c r="C154" s="122" t="s">
        <v>794</v>
      </c>
      <c r="D154" s="182" t="s">
        <v>908</v>
      </c>
      <c r="E154" s="135" t="s">
        <v>795</v>
      </c>
      <c r="F154" s="135" t="s">
        <v>796</v>
      </c>
      <c r="G154" s="135" t="s">
        <v>798</v>
      </c>
      <c r="K154" s="134" t="s">
        <v>767</v>
      </c>
    </row>
    <row r="155" spans="1:11">
      <c r="A155" s="64" t="s">
        <v>785</v>
      </c>
      <c r="B155" s="175" t="s">
        <v>804</v>
      </c>
      <c r="C155" s="122" t="s">
        <v>805</v>
      </c>
      <c r="D155" s="170" t="s">
        <v>879</v>
      </c>
      <c r="E155" s="140" t="s">
        <v>806</v>
      </c>
      <c r="F155" s="140" t="s">
        <v>807</v>
      </c>
      <c r="G155" s="142" t="s">
        <v>812</v>
      </c>
      <c r="K155" s="139" t="s">
        <v>767</v>
      </c>
    </row>
    <row r="156" spans="1:11" ht="31.2">
      <c r="A156" s="64" t="s">
        <v>803</v>
      </c>
      <c r="B156" s="175" t="s">
        <v>818</v>
      </c>
      <c r="C156" s="122" t="s">
        <v>819</v>
      </c>
      <c r="D156" s="171" t="s">
        <v>881</v>
      </c>
      <c r="E156" s="148" t="s">
        <v>820</v>
      </c>
      <c r="F156" s="148" t="s">
        <v>821</v>
      </c>
      <c r="G156" s="148" t="s">
        <v>822</v>
      </c>
      <c r="K156" s="147" t="s">
        <v>767</v>
      </c>
    </row>
    <row r="157" spans="1:11" ht="42" customHeight="1">
      <c r="A157" s="64" t="s">
        <v>825</v>
      </c>
      <c r="B157" s="175" t="s">
        <v>835</v>
      </c>
      <c r="C157" s="122" t="s">
        <v>826</v>
      </c>
      <c r="D157" s="182" t="s">
        <v>910</v>
      </c>
      <c r="E157" s="150" t="s">
        <v>827</v>
      </c>
      <c r="F157" s="150" t="s">
        <v>828</v>
      </c>
      <c r="G157" s="150" t="s">
        <v>829</v>
      </c>
      <c r="K157" s="151" t="s">
        <v>767</v>
      </c>
    </row>
    <row r="158" spans="1:11">
      <c r="A158" s="64" t="s">
        <v>836</v>
      </c>
      <c r="B158" s="165" t="s">
        <v>838</v>
      </c>
      <c r="C158" s="122" t="s">
        <v>839</v>
      </c>
      <c r="D158" s="201" t="s">
        <v>956</v>
      </c>
      <c r="E158" s="158" t="s">
        <v>851</v>
      </c>
      <c r="F158" s="158" t="s">
        <v>852</v>
      </c>
      <c r="G158" s="154" t="s">
        <v>845</v>
      </c>
      <c r="K158" s="153" t="s">
        <v>767</v>
      </c>
    </row>
    <row r="159" spans="1:11" ht="31.2">
      <c r="A159" s="64" t="s">
        <v>837</v>
      </c>
      <c r="B159" s="165" t="s">
        <v>840</v>
      </c>
      <c r="C159" s="122" t="s">
        <v>841</v>
      </c>
      <c r="D159" s="196" t="s">
        <v>941</v>
      </c>
      <c r="E159" s="160" t="s">
        <v>851</v>
      </c>
      <c r="F159" s="160" t="s">
        <v>852</v>
      </c>
      <c r="G159" s="160" t="s">
        <v>741</v>
      </c>
      <c r="K159" s="159" t="s">
        <v>767</v>
      </c>
    </row>
    <row r="160" spans="1:11">
      <c r="A160" s="64" t="s">
        <v>854</v>
      </c>
      <c r="B160" s="164" t="s">
        <v>856</v>
      </c>
      <c r="C160" s="129" t="s">
        <v>857</v>
      </c>
      <c r="D160" s="162" t="s">
        <v>858</v>
      </c>
      <c r="E160" s="161" t="s">
        <v>859</v>
      </c>
      <c r="F160" s="161" t="s">
        <v>860</v>
      </c>
      <c r="G160" s="162" t="s">
        <v>741</v>
      </c>
      <c r="K160" s="163" t="s">
        <v>767</v>
      </c>
    </row>
    <row r="161" spans="1:11" ht="38.4" customHeight="1">
      <c r="A161" s="64" t="s">
        <v>855</v>
      </c>
      <c r="B161" s="164" t="s">
        <v>861</v>
      </c>
      <c r="C161" s="129" t="s">
        <v>862</v>
      </c>
      <c r="D161" s="200" t="s">
        <v>953</v>
      </c>
      <c r="E161" s="164" t="s">
        <v>859</v>
      </c>
      <c r="F161" s="164" t="s">
        <v>860</v>
      </c>
      <c r="G161" s="165" t="s">
        <v>752</v>
      </c>
      <c r="K161" s="163" t="s">
        <v>767</v>
      </c>
    </row>
    <row r="162" spans="1:11">
      <c r="A162" s="64" t="s">
        <v>863</v>
      </c>
      <c r="B162" s="167" t="s">
        <v>871</v>
      </c>
      <c r="C162" s="122" t="s">
        <v>872</v>
      </c>
      <c r="D162" s="169" t="s">
        <v>877</v>
      </c>
      <c r="E162" s="167" t="s">
        <v>875</v>
      </c>
      <c r="F162" s="167" t="s">
        <v>876</v>
      </c>
      <c r="G162" s="189" t="s">
        <v>933</v>
      </c>
      <c r="K162" s="168" t="s">
        <v>767</v>
      </c>
    </row>
    <row r="163" spans="1:11">
      <c r="A163" s="64" t="s">
        <v>864</v>
      </c>
      <c r="B163" s="167" t="s">
        <v>873</v>
      </c>
      <c r="C163" s="122" t="s">
        <v>874</v>
      </c>
      <c r="D163" s="200" t="s">
        <v>952</v>
      </c>
      <c r="E163" s="167" t="s">
        <v>875</v>
      </c>
      <c r="F163" s="167" t="s">
        <v>876</v>
      </c>
      <c r="G163" s="196" t="s">
        <v>940</v>
      </c>
      <c r="K163" s="168" t="s">
        <v>767</v>
      </c>
    </row>
    <row r="164" spans="1:11">
      <c r="A164" s="64" t="s">
        <v>865</v>
      </c>
      <c r="B164" s="175" t="s">
        <v>890</v>
      </c>
      <c r="C164" s="122" t="s">
        <v>891</v>
      </c>
      <c r="D164" s="188" t="s">
        <v>931</v>
      </c>
      <c r="E164" s="175" t="s">
        <v>887</v>
      </c>
      <c r="F164" s="175" t="s">
        <v>888</v>
      </c>
      <c r="G164" s="175" t="s">
        <v>892</v>
      </c>
      <c r="K164" s="177" t="s">
        <v>767</v>
      </c>
    </row>
    <row r="165" spans="1:11" ht="41.4" customHeight="1">
      <c r="A165" s="64" t="s">
        <v>866</v>
      </c>
      <c r="B165" s="175" t="s">
        <v>897</v>
      </c>
      <c r="C165" s="122" t="s">
        <v>898</v>
      </c>
      <c r="D165" s="17" t="s">
        <v>428</v>
      </c>
      <c r="E165" s="175" t="s">
        <v>887</v>
      </c>
      <c r="F165" s="175" t="s">
        <v>888</v>
      </c>
      <c r="G165" s="175" t="s">
        <v>899</v>
      </c>
      <c r="K165" s="177" t="s">
        <v>767</v>
      </c>
    </row>
    <row r="166" spans="1:11">
      <c r="A166" s="64" t="s">
        <v>867</v>
      </c>
      <c r="B166" s="185" t="s">
        <v>913</v>
      </c>
      <c r="C166" s="122" t="s">
        <v>914</v>
      </c>
      <c r="D166" s="199" t="s">
        <v>949</v>
      </c>
      <c r="E166" s="185" t="s">
        <v>915</v>
      </c>
      <c r="F166" s="185" t="s">
        <v>916</v>
      </c>
      <c r="G166" s="185" t="s">
        <v>920</v>
      </c>
      <c r="K166" s="184" t="s">
        <v>767</v>
      </c>
    </row>
    <row r="167" spans="1:11">
      <c r="A167" s="64" t="s">
        <v>917</v>
      </c>
      <c r="B167" s="185" t="s">
        <v>918</v>
      </c>
      <c r="C167" s="122" t="s">
        <v>919</v>
      </c>
      <c r="D167" s="194" t="s">
        <v>934</v>
      </c>
      <c r="E167" s="185" t="s">
        <v>915</v>
      </c>
      <c r="F167" s="185" t="s">
        <v>916</v>
      </c>
      <c r="G167" s="185" t="s">
        <v>921</v>
      </c>
      <c r="K167" s="184" t="s">
        <v>767</v>
      </c>
    </row>
    <row r="168" spans="1:11">
      <c r="A168" s="64" t="s">
        <v>868</v>
      </c>
      <c r="B168" s="187" t="s">
        <v>922</v>
      </c>
      <c r="C168" s="122" t="s">
        <v>923</v>
      </c>
      <c r="D168" s="187" t="s">
        <v>924</v>
      </c>
      <c r="E168" s="187" t="s">
        <v>925</v>
      </c>
      <c r="F168" s="187" t="s">
        <v>926</v>
      </c>
      <c r="G168" s="187" t="s">
        <v>921</v>
      </c>
      <c r="K168" s="186" t="s">
        <v>767</v>
      </c>
    </row>
    <row r="169" spans="1:11">
      <c r="A169" s="64" t="s">
        <v>869</v>
      </c>
      <c r="B169" s="197" t="s">
        <v>942</v>
      </c>
      <c r="C169" s="122" t="s">
        <v>943</v>
      </c>
      <c r="D169" s="197" t="s">
        <v>944</v>
      </c>
      <c r="E169" s="197" t="s">
        <v>945</v>
      </c>
      <c r="F169" s="197" t="s">
        <v>946</v>
      </c>
      <c r="G169" s="197" t="s">
        <v>947</v>
      </c>
      <c r="K169" s="198" t="s">
        <v>948</v>
      </c>
    </row>
    <row r="170" spans="1:11">
      <c r="A170" s="64" t="s">
        <v>870</v>
      </c>
      <c r="B170" s="203" t="s">
        <v>957</v>
      </c>
      <c r="C170" s="122" t="s">
        <v>958</v>
      </c>
      <c r="D170" s="203" t="s">
        <v>959</v>
      </c>
      <c r="E170" s="203" t="s">
        <v>960</v>
      </c>
      <c r="F170" s="203" t="s">
        <v>961</v>
      </c>
      <c r="G170" s="203" t="s">
        <v>962</v>
      </c>
      <c r="K170" s="202" t="s">
        <v>767</v>
      </c>
    </row>
  </sheetData>
  <autoFilter ref="A2:K170">
    <filterColumn colId="4"/>
    <filterColumn colId="5"/>
  </autoFilter>
  <mergeCells count="55">
    <mergeCell ref="A1:G1"/>
    <mergeCell ref="A19:A20"/>
    <mergeCell ref="A26:A27"/>
    <mergeCell ref="A34:A35"/>
    <mergeCell ref="B26:B27"/>
    <mergeCell ref="B34:B35"/>
    <mergeCell ref="A28:A29"/>
    <mergeCell ref="A16:A18"/>
    <mergeCell ref="B16:B18"/>
    <mergeCell ref="A4:A6"/>
    <mergeCell ref="B19:B20"/>
    <mergeCell ref="B4:B6"/>
    <mergeCell ref="B28:B29"/>
    <mergeCell ref="B30:B31"/>
    <mergeCell ref="K34:K35"/>
    <mergeCell ref="B92:B93"/>
    <mergeCell ref="A38:A42"/>
    <mergeCell ref="A88:A89"/>
    <mergeCell ref="B88:B89"/>
    <mergeCell ref="B38:B42"/>
    <mergeCell ref="A44:A45"/>
    <mergeCell ref="B44:B45"/>
    <mergeCell ref="A71:A73"/>
    <mergeCell ref="B71:B73"/>
    <mergeCell ref="A50:A53"/>
    <mergeCell ref="B50:B53"/>
    <mergeCell ref="A77:A79"/>
    <mergeCell ref="B77:B79"/>
    <mergeCell ref="F105:F112"/>
    <mergeCell ref="G105:G112"/>
    <mergeCell ref="B105:B112"/>
    <mergeCell ref="C105:C112"/>
    <mergeCell ref="E105:E112"/>
    <mergeCell ref="G113:G116"/>
    <mergeCell ref="D113:D114"/>
    <mergeCell ref="D115:D116"/>
    <mergeCell ref="A113:A116"/>
    <mergeCell ref="B113:B116"/>
    <mergeCell ref="C113:C114"/>
    <mergeCell ref="C115:C116"/>
    <mergeCell ref="E113:E114"/>
    <mergeCell ref="F113:F114"/>
    <mergeCell ref="E115:E116"/>
    <mergeCell ref="F115:F116"/>
    <mergeCell ref="B142:B143"/>
    <mergeCell ref="A142:A143"/>
    <mergeCell ref="A125:A126"/>
    <mergeCell ref="B125:B126"/>
    <mergeCell ref="A99:A100"/>
    <mergeCell ref="B99:B100"/>
    <mergeCell ref="A105:A112"/>
    <mergeCell ref="A131:A132"/>
    <mergeCell ref="B131:B132"/>
    <mergeCell ref="B137:B138"/>
    <mergeCell ref="A137:A138"/>
  </mergeCells>
  <phoneticPr fontId="6" type="noConversion"/>
  <printOptions horizontalCentered="1" verticalCentered="1"/>
  <pageMargins left="0" right="0" top="0" bottom="0" header="0" footer="0"/>
  <pageSetup paperSize="9" orientation="landscape" horizontalDpi="36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sqref="A1:K1"/>
    </sheetView>
  </sheetViews>
  <sheetFormatPr defaultColWidth="9" defaultRowHeight="15.6"/>
  <sheetData>
    <row r="1" spans="1:11" ht="46.8">
      <c r="A1" s="64" t="s">
        <v>837</v>
      </c>
      <c r="B1" s="155" t="s">
        <v>840</v>
      </c>
      <c r="C1" s="122" t="s">
        <v>841</v>
      </c>
      <c r="D1" s="155" t="s">
        <v>842</v>
      </c>
      <c r="E1" s="155"/>
      <c r="F1" s="155"/>
      <c r="G1" s="155" t="s">
        <v>741</v>
      </c>
      <c r="H1" s="6"/>
      <c r="I1" s="6"/>
      <c r="J1" s="6"/>
      <c r="K1" s="156" t="s">
        <v>767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admin</cp:lastModifiedBy>
  <cp:lastPrinted>2017-06-14T01:38:00Z</cp:lastPrinted>
  <dcterms:created xsi:type="dcterms:W3CDTF">2006-12-26T00:58:00Z</dcterms:created>
  <dcterms:modified xsi:type="dcterms:W3CDTF">2021-07-23T08:34:33Z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